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codeName="ThisWorkbook" defaultThemeVersion="124226"/>
  <mc:AlternateContent xmlns:mc="http://schemas.openxmlformats.org/markup-compatibility/2006">
    <mc:Choice Requires="x15">
      <x15ac:absPath xmlns:x15ac="http://schemas.microsoft.com/office/spreadsheetml/2010/11/ac" url="W:\Personal\mbender\Bid Ops\2021\Automotive Filters\Addendum\"/>
    </mc:Choice>
  </mc:AlternateContent>
  <xr:revisionPtr revIDLastSave="0" documentId="13_ncr:1_{544340F7-95AC-4098-96C8-B37D557FAC24}" xr6:coauthVersionLast="36" xr6:coauthVersionMax="36" xr10:uidLastSave="{00000000-0000-0000-0000-000000000000}"/>
  <bookViews>
    <workbookView xWindow="0" yWindow="0" windowWidth="28800" windowHeight="11625" firstSheet="1" activeTab="1" xr2:uid="{00000000-000D-0000-FFFF-FFFF00000000}"/>
  </bookViews>
  <sheets>
    <sheet name="Instructions" sheetId="10" state="hidden"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prices'!$A$5:$G$71</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prices'!$A$1:$G$86</definedName>
    <definedName name="Print_Area_1" localSheetId="2">'Lump Sum Price (with Deductions'!$A$6:$F$26</definedName>
    <definedName name="Print_Area_1" localSheetId="6">'Sample Addendum'!$A$6:$G$36</definedName>
    <definedName name="Print_Area_1">'Unit prices'!$A$6:$G$106</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21" i="9" l="1"/>
  <c r="G19" i="9"/>
  <c r="G20" i="9"/>
  <c r="G22" i="9"/>
  <c r="G23" i="9"/>
  <c r="G24" i="9"/>
  <c r="G25" i="9"/>
  <c r="G26" i="9"/>
  <c r="G18" i="9" l="1"/>
  <c r="E10" i="9" l="1"/>
  <c r="A19" i="9" l="1"/>
  <c r="A20" i="9" s="1"/>
  <c r="A21" i="9" s="1"/>
  <c r="A22" i="9" s="1"/>
  <c r="A23" i="9" s="1"/>
  <c r="A24" i="9" s="1"/>
  <c r="A25" i="9" s="1"/>
  <c r="A26" i="9" s="1"/>
  <c r="A7" i="9"/>
  <c r="F74" i="2" l="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<sst xmlns="http://schemas.openxmlformats.org/spreadsheetml/2006/main" count="485" uniqueCount="250">
  <si>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</si>
  <si>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</si>
  <si>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</si>
  <si>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</si>
  <si>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</si>
  <si>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</si>
  <si>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</si>
  <si>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</si>
  <si>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</si>
  <si>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</si>
  <si>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</si>
  <si>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</si>
  <si>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</si>
  <si>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</si>
  <si>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</si>
  <si>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</si>
  <si>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</si>
  <si>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</si>
  <si>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</si>
  <si>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</si>
  <si>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</si>
  <si>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</si>
  <si>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</si>
  <si>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</si>
  <si>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</si>
  <si>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</si>
  <si>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</si>
  <si>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</si>
  <si>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</si>
  <si>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</si>
  <si>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</si>
  <si>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</si>
  <si>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</si>
  <si>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</si>
  <si>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</si>
  <si>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</si>
  <si>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</si>
  <si>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</si>
  <si>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</si>
  <si>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</si>
  <si>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</si>
  <si>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</si>
  <si>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</si>
  <si>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</si>
  <si>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</si>
  <si>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</si>
  <si>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</si>
  <si>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</si>
  <si>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</si>
  <si>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</si>
  <si>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</si>
  <si>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</si>
  <si>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</si>
  <si>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</si>
  <si>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</si>
  <si>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</si>
  <si>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</si>
  <si>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</si>
  <si>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</si>
  <si>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</si>
  <si>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</si>
  <si>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</si>
  <si>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</si>
  <si>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</si>
  <si>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</si>
  <si>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</si>
  <si>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</si>
  <si>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</si>
  <si>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</si>
  <si>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</si>
  <si>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</si>
  <si>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</si>
  <si>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</si>
  <si>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</si>
  <si>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</si>
  <si>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</si>
  <si>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</si>
  <si>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</si>
  <si>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</si>
  <si>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</si>
  <si>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</si>
  <si>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</si>
  <si>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</si>
  <si>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</si>
  <si>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</si>
  <si>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</si>
  <si>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</si>
  <si>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</si>
  <si>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</si>
  <si>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</si>
  <si>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</si>
  <si>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</si>
  <si>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</si>
  <si>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</si>
  <si>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</si>
  <si>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</si>
  <si>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</si>
  <si>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</si>
  <si>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</si>
  <si>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</si>
  <si>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</si>
  <si>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</si>
  <si>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</si>
  <si>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</si>
  <si>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</si>
  <si>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</si>
  <si>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</si>
  <si>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</si>
  <si>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</si>
  <si>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</si>
  <si>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</si>
  <si>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</si>
  <si>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</si>
  <si>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</si>
  <si>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</si>
  <si>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</si>
  <si>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</si>
  <si>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</si>
  <si>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</si>
  <si>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</si>
  <si>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</si>
  <si>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</si>
  <si>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</si>
  <si>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</si>
  <si>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</si>
  <si>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</si>
  <si>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</si>
  <si>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</si>
  <si>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</si>
  <si>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</si>
  <si>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</si>
  <si>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</si>
  <si>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</si>
  <si>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</si>
  <si>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</si>
  <si>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</si>
  <si>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</si>
  <si>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</si>
  <si>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</si>
  <si>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</si>
  <si>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</si>
  <si>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</si>
  <si>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</si>
  <si>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</si>
  <si>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</si>
  <si>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</si>
  <si>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</si>
  <si>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</si>
  <si>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</si>
  <si>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</si>
  <si>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</si>
  <si>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</si>
  <si>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</si>
  <si>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</si>
  <si>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</si>
  <si>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</si>
  <si>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</si>
  <si>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</si>
  <si>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</si>
  <si>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</si>
  <si>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</si>
  <si>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</si>
  <si>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</si>
  <si>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</si>
  <si>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</si>
  <si>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</si>
  <si>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</si>
  <si>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</si>
  <si>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</si>
  <si>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</si>
  <si>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</si>
  <si>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</si>
  <si>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</si>
  <si>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</si>
  <si>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</si>
  <si>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</si>
  <si>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</si>
  <si>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</si>
  <si>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</si>
  <si>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Filter Air #42985</t>
  </si>
  <si>
    <t>E3.1</t>
  </si>
  <si>
    <t>Filter Air #46418</t>
  </si>
  <si>
    <t>Filter Air Cabin #24211</t>
  </si>
  <si>
    <t>Filter Air #46573</t>
  </si>
  <si>
    <t>Filter Air Cabin #49366</t>
  </si>
  <si>
    <t>Filter Air Cabin #WP10266</t>
  </si>
  <si>
    <t>Filter Air Cabin Panel #24316</t>
  </si>
  <si>
    <t>Filter Air Cabin Panel #24466</t>
  </si>
  <si>
    <t>Filter Air Corrugated #49184</t>
  </si>
  <si>
    <t>Filter Air Corrugated #49886</t>
  </si>
  <si>
    <t>Filter Air Inner #46569</t>
  </si>
  <si>
    <t>Filter Air Inner #46672</t>
  </si>
  <si>
    <t>Filter Air Outer #42803</t>
  </si>
  <si>
    <t>Filter Air Outer #46438</t>
  </si>
  <si>
    <t>Filter Air Outer #42330</t>
  </si>
  <si>
    <t>Filter Air Outer #46449</t>
  </si>
  <si>
    <t>Filter Air Outer #46489</t>
  </si>
  <si>
    <t>Filter Air Outer #46671</t>
  </si>
  <si>
    <t>Filter Air Outer #46562</t>
  </si>
  <si>
    <t>Filter Air Outer #46870</t>
  </si>
  <si>
    <t>Filter Air Outer Radial Seal #49410</t>
  </si>
  <si>
    <t>Filter Air Panel #42487</t>
  </si>
  <si>
    <t>Filter Air Panel #42725</t>
  </si>
  <si>
    <t>Filter Air Panel #46930</t>
  </si>
  <si>
    <t>Filter Air Panel #49883</t>
  </si>
  <si>
    <t>Filter Air Panel #49902</t>
  </si>
  <si>
    <t>Filter Air Panel #WA10771</t>
  </si>
  <si>
    <t>Filter Air Panel #WA10865</t>
  </si>
  <si>
    <t>Filter Air Primary #WA10804</t>
  </si>
  <si>
    <t>Filter Air #WA10864</t>
  </si>
  <si>
    <t>Filter Air #WA10925</t>
  </si>
  <si>
    <t>Filter Fuel #33615</t>
  </si>
  <si>
    <t>Filter Fuel Canister #33263</t>
  </si>
  <si>
    <t>Filter Fuel Canister #33830</t>
  </si>
  <si>
    <t>Filter Fuel Cartridge #33255</t>
  </si>
  <si>
    <t>Filter Fuel Cartridge #WF10149</t>
  </si>
  <si>
    <t>Filter Fuel/Water Spin-On #33231</t>
  </si>
  <si>
    <t>Filter Fuel/Water Spin-On #33472</t>
  </si>
  <si>
    <t>Filter Fuel/Water Spin-On #33604</t>
  </si>
  <si>
    <t>Filter Fuel Spin-On #WF10564</t>
  </si>
  <si>
    <t>Filter Hydraulic Spin-On #51456</t>
  </si>
  <si>
    <t>Filter Hydraulic Spin-On #57247</t>
  </si>
  <si>
    <t>Filter Hydraulic Spin-On #57624</t>
  </si>
  <si>
    <t>Filter Oil Cartridge #WL10010</t>
  </si>
  <si>
    <t>Filter Oil Cartridge #WL10050</t>
  </si>
  <si>
    <t>Filter Oil Lube Cartridge #57312</t>
  </si>
  <si>
    <t>Filter Oil Lube Cartridge #57526</t>
  </si>
  <si>
    <t>Filter Oil Lube Spin-On #51040</t>
  </si>
  <si>
    <t>Filter Oil Lube Spin-On #51064</t>
  </si>
  <si>
    <t>Filter Oil Lube Spin-On #51085</t>
  </si>
  <si>
    <t>Filter Oil Lube Spin-On #51348</t>
  </si>
  <si>
    <t>Filter Oil Lube Spin-On #51356</t>
  </si>
  <si>
    <t>Filter Oil Lube Spin-On #51358</t>
  </si>
  <si>
    <t>Filter Oil Lube Spin-On #51361</t>
  </si>
  <si>
    <t>Filter Oil Lube Spin-On #51365</t>
  </si>
  <si>
    <t>Filter Oil Lube Spin-On #51372</t>
  </si>
  <si>
    <t>Filter Oil Lube Spin-On #51394</t>
  </si>
  <si>
    <t>Filter Oil Lube Spin-On #51607</t>
  </si>
  <si>
    <t>Filter Oil Lube Spin-On #51748XD</t>
  </si>
  <si>
    <t>Filter Oil Lube Spin-On #57076</t>
  </si>
  <si>
    <t>Filter Oil Lube Spin-On #57151</t>
  </si>
  <si>
    <t>Filter Oil Lube Spin-On #57182</t>
  </si>
  <si>
    <t>Filter Oil Lube Spin-On #57202</t>
  </si>
  <si>
    <t>Filter Oil Lube Spin-On #57669</t>
  </si>
  <si>
    <t>Filter Oil Lube Spin-on #WL10290</t>
  </si>
  <si>
    <t>Filter Oil Trans #57740XE</t>
  </si>
  <si>
    <t>(See "Prices" clause (B9) in tender document)</t>
  </si>
  <si>
    <t>Please indicate the Name Brand product being bid:</t>
  </si>
  <si>
    <t>FORM B(R1):PRICES</t>
  </si>
  <si>
    <t>Please note:  It is requested if multiple Brands are being bid, the Bidder shall submit a separate completed Form B(R1): Prices for each Brand they intend to bid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</si>
</sst>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0">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5"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165"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5" fontId="0" fillId="0" borderId="16" xfId="0" applyNumberFormat="1" applyBorder="1" applyAlignment="1"/>
    <xf numFmtId="165"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5" fontId="0" fillId="0" borderId="12" xfId="0" applyNumberFormat="1" applyBorder="1" applyAlignment="1" applyProtection="1"/>
    <xf numFmtId="165"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5"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3" fillId="0" borderId="30"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164"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164"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164"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164"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164"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164" fontId="46" fillId="0" borderId="33" xfId="112" applyNumberFormat="1" applyFill="1" applyBorder="1" applyAlignment="1">
      <alignment horizontal="right"/>
    </xf>
    <xf numFmtId="164"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164" fontId="46" fillId="0" borderId="37" xfId="112" applyNumberFormat="1" applyFill="1" applyBorder="1" applyAlignment="1">
      <alignment horizontal="right"/>
    </xf>
    <xf numFmtId="0" fontId="46" fillId="0" borderId="37" xfId="112" applyNumberFormat="1" applyFill="1" applyBorder="1" applyAlignment="1">
      <alignment horizontal="right"/>
    </xf>
    <xf numFmtId="164"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horizontal="left" vertical="top" wrapText="1"/>
    </xf>
    <xf numFmtId="166" fontId="50" fillId="0" borderId="10" xfId="112" applyNumberFormat="1" applyFont="1" applyFill="1" applyBorder="1" applyAlignment="1" applyProtection="1">
      <alignment horizontal="left" vertical="top" wrapText="1"/>
    </xf>
    <xf numFmtId="166"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7" fontId="50" fillId="0" borderId="10" xfId="112" applyNumberFormat="1" applyFont="1" applyFill="1" applyBorder="1" applyAlignment="1" applyProtection="1">
      <alignment vertical="top"/>
      <protection locked="0"/>
    </xf>
    <xf numFmtId="177"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8"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6"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164"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164"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5"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5"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164"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164" fontId="57" fillId="24" borderId="67" xfId="116" applyNumberFormat="1" applyBorder="1" applyAlignment="1">
      <alignment horizontal="right"/>
    </xf>
    <xf numFmtId="0" fontId="57" fillId="24" borderId="0" xfId="116" applyNumberFormat="1" applyAlignment="1">
      <alignment horizontal="centerContinuous" vertical="center"/>
    </xf>
    <xf numFmtId="164"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164"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5" fontId="3" fillId="0" borderId="10" xfId="117" applyNumberFormat="1" applyFont="1" applyBorder="1" applyAlignment="1" applyProtection="1"/>
    <xf numFmtId="0" fontId="27" fillId="24" borderId="51" xfId="116" applyNumberFormat="1" applyFont="1" applyBorder="1" applyAlignment="1">
      <alignment horizontal="center" vertical="center"/>
    </xf>
    <xf numFmtId="164"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5"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5"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164" fontId="2" fillId="24" borderId="44" xfId="116" applyNumberFormat="1" applyFont="1" applyBorder="1" applyAlignment="1">
      <alignment horizontal="right"/>
    </xf>
    <xf numFmtId="164"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6"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6"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6"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6"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6" fontId="27" fillId="26" borderId="29" xfId="116" applyNumberFormat="1" applyFont="1" applyFill="1" applyBorder="1" applyAlignment="1" applyProtection="1">
      <alignment horizontal="left"/>
    </xf>
    <xf numFmtId="166" fontId="27" fillId="26" borderId="74"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wrapText="1"/>
    </xf>
    <xf numFmtId="166"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164"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164"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164"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164"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164"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5"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5"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5"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5"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5"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5" fontId="3" fillId="0" borderId="0" xfId="118" applyNumberFormat="1" applyAlignment="1" applyProtection="1">
      <protection locked="0"/>
    </xf>
    <xf numFmtId="4" fontId="3" fillId="0" borderId="0" xfId="118" applyNumberFormat="1" applyAlignment="1" applyProtection="1">
      <alignment wrapText="1"/>
      <protection locked="0"/>
    </xf>
    <xf numFmtId="0" fontId="37" fillId="24" borderId="16" xfId="1" applyNumberFormat="1" applyFont="1" applyBorder="1" applyAlignment="1"/>
    <xf numFmtId="0" fontId="37" fillId="24" borderId="0" xfId="1" applyNumberFormat="1" applyFont="1" applyBorder="1" applyAlignment="1"/>
    <xf numFmtId="4" fontId="37" fillId="24" borderId="0" xfId="1" applyNumberFormat="1" applyFont="1" applyBorder="1" applyAlignment="1"/>
    <xf numFmtId="165" fontId="0" fillId="0" borderId="0" xfId="0" applyNumberFormat="1" applyBorder="1" applyAlignment="1"/>
    <xf numFmtId="0" fontId="0" fillId="0" borderId="0" xfId="0" applyBorder="1" applyAlignment="1" applyProtection="1">
      <alignment wrapText="1"/>
      <protection locked="0"/>
    </xf>
    <xf numFmtId="0" fontId="0" fillId="0" borderId="0" xfId="0" applyBorder="1" applyAlignment="1" applyProtection="1">
      <alignment horizontal="center" wrapText="1"/>
      <protection locked="0"/>
    </xf>
    <xf numFmtId="4" fontId="0" fillId="0" borderId="0" xfId="0" applyNumberFormat="1" applyBorder="1" applyAlignment="1" applyProtection="1">
      <alignment horizontal="center"/>
      <protection locked="0"/>
    </xf>
    <xf numFmtId="4" fontId="0" fillId="0" borderId="0" xfId="0" applyNumberFormat="1" applyBorder="1" applyAlignment="1" applyProtection="1">
      <alignment horizontal="right"/>
      <protection locked="0"/>
    </xf>
    <xf numFmtId="0" fontId="37" fillId="24" borderId="89" xfId="1" applyNumberFormat="1" applyFont="1" applyBorder="1" applyAlignment="1"/>
    <xf numFmtId="0" fontId="37" fillId="24" borderId="89" xfId="1" applyNumberFormat="1" applyFont="1" applyBorder="1" applyAlignment="1">
      <alignment horizontal="center"/>
    </xf>
    <xf numFmtId="4" fontId="37" fillId="24" borderId="89" xfId="1" applyNumberFormat="1" applyFont="1" applyBorder="1" applyAlignment="1">
      <alignment horizontal="center"/>
    </xf>
    <xf numFmtId="4" fontId="37" fillId="24" borderId="89" xfId="1" applyNumberFormat="1" applyFont="1" applyBorder="1" applyAlignment="1"/>
    <xf numFmtId="0" fontId="37" fillId="24" borderId="0" xfId="1" applyNumberFormat="1" applyFont="1" applyBorder="1" applyAlignment="1">
      <alignment horizontal="left" vertical="top"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164"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164" fontId="37" fillId="24" borderId="14" xfId="1" applyNumberFormat="1" applyFont="1" applyBorder="1" applyAlignment="1">
      <alignment horizontal="center"/>
    </xf>
    <xf numFmtId="0" fontId="37" fillId="24" borderId="22" xfId="1" applyNumberFormat="1" applyFont="1" applyBorder="1" applyAlignment="1"/>
    <xf numFmtId="0" fontId="37" fillId="24" borderId="0" xfId="1" applyNumberFormat="1" applyFont="1" applyBorder="1" applyAlignment="1">
      <alignment horizontal="left"/>
    </xf>
    <xf numFmtId="0" fontId="37" fillId="24" borderId="14" xfId="1" applyNumberFormat="1" applyFont="1" applyBorder="1" applyAlignment="1" applyProtection="1">
      <alignment horizontal="center"/>
      <protection locked="0"/>
    </xf>
    <xf numFmtId="4" fontId="0" fillId="0" borderId="19" xfId="0" applyNumberFormat="1" applyBorder="1" applyAlignment="1" applyProtection="1">
      <alignment horizontal="left"/>
      <protection locked="0"/>
    </xf>
    <xf numFmtId="165"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164" fontId="57" fillId="24" borderId="39" xfId="116" applyNumberFormat="1" applyBorder="1" applyAlignment="1">
      <alignment horizontal="center"/>
    </xf>
    <xf numFmtId="0" fontId="57" fillId="24" borderId="43"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164" fontId="46" fillId="0" borderId="39" xfId="112" applyNumberFormat="1" applyFill="1" applyBorder="1" applyAlignment="1">
      <alignment horizontal="center"/>
    </xf>
    <xf numFmtId="0" fontId="46" fillId="0" borderId="40"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5"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5" fontId="58" fillId="0" borderId="0" xfId="118" applyNumberFormat="1" applyFont="1" applyAlignment="1" applyProtection="1">
      <alignment wrapText="1"/>
      <protection locked="0"/>
    </xf>
    <xf numFmtId="165" fontId="3" fillId="0" borderId="0" xfId="118" applyNumberFormat="1" applyFont="1" applyAlignment="1" applyProtection="1">
      <alignment wrapText="1"/>
      <protection locked="0"/>
    </xf>
    <xf numFmtId="165"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0" t="s">
        <v>28</v>
      </c>
    </row>
    <row r="2" spans="1:1" ht="13.5" customHeight="1" x14ac:dyDescent="0.2">
      <c r="A2" s="60"/>
    </row>
    <row r="3" spans="1:1" ht="69" customHeight="1" x14ac:dyDescent="0.2">
      <c r="A3" s="74" t="s">
        <v>31</v>
      </c>
    </row>
    <row r="4" spans="1:1" ht="15" x14ac:dyDescent="0.2">
      <c r="A4" s="62"/>
    </row>
    <row r="5" spans="1:1" ht="18" x14ac:dyDescent="0.2">
      <c r="A5" s="272" t="s">
        <v>16</v>
      </c>
    </row>
    <row r="6" spans="1:1" ht="15.75" x14ac:dyDescent="0.2">
      <c r="A6" s="59" t="s">
        <v>17</v>
      </c>
    </row>
    <row r="7" spans="1:1" ht="15" x14ac:dyDescent="0.2">
      <c r="A7" s="75" t="s">
        <v>136</v>
      </c>
    </row>
    <row r="9" spans="1:1" ht="51.75" customHeight="1" x14ac:dyDescent="0.2">
      <c r="A9" s="75" t="s">
        <v>93</v>
      </c>
    </row>
    <row r="11" spans="1:1" ht="75.75" customHeight="1" x14ac:dyDescent="0.2">
      <c r="A11" s="75" t="s">
        <v>161</v>
      </c>
    </row>
    <row r="12" spans="1:1" ht="12" customHeight="1" x14ac:dyDescent="0.2">
      <c r="A12" s="65"/>
    </row>
    <row r="13" spans="1:1" ht="38.25" customHeight="1" x14ac:dyDescent="0.2">
      <c r="A13" s="75" t="s">
        <v>91</v>
      </c>
    </row>
    <row r="14" spans="1:1" ht="8.25" customHeight="1" x14ac:dyDescent="0.2">
      <c r="A14" s="65"/>
    </row>
    <row r="15" spans="1:1" ht="15" x14ac:dyDescent="0.2">
      <c r="A15" s="65" t="s">
        <v>29</v>
      </c>
    </row>
    <row r="16" spans="1:1" ht="15" x14ac:dyDescent="0.2">
      <c r="A16" s="65"/>
    </row>
    <row r="17" spans="1:1" ht="15.75" x14ac:dyDescent="0.2">
      <c r="A17" s="241" t="s">
        <v>18</v>
      </c>
    </row>
    <row r="18" spans="1:1" ht="36" customHeight="1" x14ac:dyDescent="0.2">
      <c r="A18" s="75" t="s">
        <v>132</v>
      </c>
    </row>
    <row r="19" spans="1:1" ht="30" x14ac:dyDescent="0.2">
      <c r="A19" s="74" t="s">
        <v>133</v>
      </c>
    </row>
    <row r="20" spans="1:1" ht="15" x14ac:dyDescent="0.2">
      <c r="A20" s="74"/>
    </row>
    <row r="21" spans="1:1" ht="72" customHeight="1" x14ac:dyDescent="0.2">
      <c r="A21" s="75" t="s">
        <v>127</v>
      </c>
    </row>
    <row r="22" spans="1:1" ht="15" x14ac:dyDescent="0.2">
      <c r="A22" s="65"/>
    </row>
    <row r="23" spans="1:1" ht="15.75" x14ac:dyDescent="0.2">
      <c r="A23" s="59" t="s">
        <v>30</v>
      </c>
    </row>
    <row r="24" spans="1:1" ht="15" x14ac:dyDescent="0.2">
      <c r="A24" s="58" t="s">
        <v>162</v>
      </c>
    </row>
    <row r="25" spans="1:1" ht="15" x14ac:dyDescent="0.2">
      <c r="A25" s="65"/>
    </row>
    <row r="26" spans="1:1" ht="15.75" x14ac:dyDescent="0.2">
      <c r="A26" s="59" t="s">
        <v>90</v>
      </c>
    </row>
    <row r="27" spans="1:1" ht="25.5" customHeight="1" x14ac:dyDescent="0.2">
      <c r="A27" s="75" t="s">
        <v>144</v>
      </c>
    </row>
    <row r="28" spans="1:1" ht="15" x14ac:dyDescent="0.2">
      <c r="A28" s="65"/>
    </row>
    <row r="29" spans="1:1" ht="15" x14ac:dyDescent="0.2">
      <c r="A29" s="65"/>
    </row>
    <row r="30" spans="1:1" ht="15" x14ac:dyDescent="0.2">
      <c r="A30" s="65"/>
    </row>
    <row r="31" spans="1:1" ht="15" x14ac:dyDescent="0.2">
      <c r="A31" s="6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06"/>
  <sheetViews>
    <sheetView showGridLines="0" tabSelected="1" view="pageLayout" zoomScale="130" zoomScaleNormal="100" zoomScaleSheetLayoutView="100" zoomScalePageLayoutView="130" workbookViewId="0">
      <selection activeCell="F91" sqref="F91"/>
    </sheetView>
  </sheetViews>
  <sheetFormatPr defaultRowHeight="12.75" x14ac:dyDescent="0.2"/>
  <cols>
    <col min="1" max="1" width="5.7109375" style="163" customWidth="1"/>
    <col min="2" max="2" width="31.140625" style="163" customWidth="1"/>
    <col min="3" max="3" width="10.28515625" style="163" customWidth="1"/>
    <col min="4" max="4" width="13.7109375" style="30" customWidth="1"/>
    <col min="5" max="5" width="10.7109375" style="20" customWidth="1"/>
    <col min="6" max="6" width="12.42578125" style="1" customWidth="1"/>
    <col min="7" max="7" width="13.85546875" style="1" customWidth="1"/>
  </cols>
  <sheetData>
    <row r="1" spans="1:7" x14ac:dyDescent="0.2">
      <c r="A1" s="335"/>
      <c r="B1" s="335"/>
      <c r="C1" s="334" t="s">
        <v>248</v>
      </c>
      <c r="D1" s="334"/>
      <c r="G1" s="13"/>
    </row>
    <row r="2" spans="1:7" x14ac:dyDescent="0.2">
      <c r="A2" s="333"/>
      <c r="B2" s="333"/>
      <c r="C2" s="172" t="s">
        <v>246</v>
      </c>
      <c r="D2" s="172"/>
      <c r="F2" s="2"/>
      <c r="G2" s="14"/>
    </row>
    <row r="3" spans="1:7" x14ac:dyDescent="0.2">
      <c r="A3" s="338"/>
      <c r="B3" s="333"/>
      <c r="C3" s="162"/>
      <c r="D3" s="31"/>
      <c r="F3" s="2"/>
      <c r="G3" s="14"/>
    </row>
    <row r="4" spans="1:7" x14ac:dyDescent="0.2">
      <c r="A4" s="163" t="s">
        <v>10</v>
      </c>
      <c r="F4" s="2"/>
      <c r="G4" s="14"/>
    </row>
    <row r="5" spans="1:7" ht="22.5" x14ac:dyDescent="0.2">
      <c r="A5" s="25" t="s">
        <v>0</v>
      </c>
      <c r="B5" s="25" t="s">
        <v>1</v>
      </c>
      <c r="C5" s="26" t="s">
        <v>8</v>
      </c>
      <c r="D5" s="26" t="s">
        <v>3</v>
      </c>
      <c r="E5" s="27" t="s">
        <v>2</v>
      </c>
      <c r="F5" s="28" t="s">
        <v>4</v>
      </c>
      <c r="G5" s="29" t="s">
        <v>5</v>
      </c>
    </row>
    <row r="6" spans="1:7" x14ac:dyDescent="0.2">
      <c r="A6" s="49">
        <v>1</v>
      </c>
      <c r="B6" s="50" t="s">
        <v>179</v>
      </c>
      <c r="C6" s="50" t="s">
        <v>180</v>
      </c>
      <c r="D6" s="51" t="s">
        <v>6</v>
      </c>
      <c r="E6" s="161">
        <v>55</v>
      </c>
      <c r="F6" s="52">
        <v>0</v>
      </c>
      <c r="G6" s="53">
        <f>ROUND(E6*F6,2)</f>
        <v>0</v>
      </c>
    </row>
    <row r="7" spans="1:7" x14ac:dyDescent="0.2">
      <c r="A7" s="54">
        <f>A6+1</f>
        <v>2</v>
      </c>
      <c r="B7" s="55" t="s">
        <v>181</v>
      </c>
      <c r="C7" s="55" t="s">
        <v>180</v>
      </c>
      <c r="D7" s="51" t="s">
        <v>6</v>
      </c>
      <c r="E7" s="161">
        <v>15</v>
      </c>
      <c r="F7" s="52">
        <v>0</v>
      </c>
      <c r="G7" s="53">
        <f t="shared" ref="G7:G70" si="0">ROUND(E7*F7,2)</f>
        <v>0</v>
      </c>
    </row>
    <row r="8" spans="1:7" x14ac:dyDescent="0.2">
      <c r="A8" s="54">
        <f t="shared" ref="A8:A71" si="1">A7+1</f>
        <v>3</v>
      </c>
      <c r="B8" s="55" t="s">
        <v>183</v>
      </c>
      <c r="C8" s="55" t="s">
        <v>180</v>
      </c>
      <c r="D8" s="51" t="s">
        <v>6</v>
      </c>
      <c r="E8" s="161">
        <v>10</v>
      </c>
      <c r="F8" s="52">
        <v>0</v>
      </c>
      <c r="G8" s="53">
        <f t="shared" si="0"/>
        <v>0</v>
      </c>
    </row>
    <row r="9" spans="1:7" x14ac:dyDescent="0.2">
      <c r="A9" s="54">
        <f t="shared" si="1"/>
        <v>4</v>
      </c>
      <c r="B9" s="55" t="s">
        <v>182</v>
      </c>
      <c r="C9" s="55" t="s">
        <v>180</v>
      </c>
      <c r="D9" s="51" t="s">
        <v>6</v>
      </c>
      <c r="E9" s="161">
        <v>10</v>
      </c>
      <c r="F9" s="52">
        <v>0</v>
      </c>
      <c r="G9" s="53">
        <f t="shared" si="0"/>
        <v>0</v>
      </c>
    </row>
    <row r="10" spans="1:7" x14ac:dyDescent="0.2">
      <c r="A10" s="54">
        <f t="shared" si="1"/>
        <v>5</v>
      </c>
      <c r="B10" s="55" t="s">
        <v>184</v>
      </c>
      <c r="C10" s="55" t="s">
        <v>180</v>
      </c>
      <c r="D10" s="51" t="s">
        <v>6</v>
      </c>
      <c r="E10" s="161">
        <v>10</v>
      </c>
      <c r="F10" s="52">
        <v>0</v>
      </c>
      <c r="G10" s="53">
        <f t="shared" si="0"/>
        <v>0</v>
      </c>
    </row>
    <row r="11" spans="1:7" x14ac:dyDescent="0.2">
      <c r="A11" s="54">
        <f t="shared" si="1"/>
        <v>6</v>
      </c>
      <c r="B11" s="55" t="s">
        <v>185</v>
      </c>
      <c r="C11" s="55" t="s">
        <v>180</v>
      </c>
      <c r="D11" s="51" t="s">
        <v>6</v>
      </c>
      <c r="E11" s="161">
        <v>15</v>
      </c>
      <c r="F11" s="52">
        <v>0</v>
      </c>
      <c r="G11" s="53">
        <f t="shared" si="0"/>
        <v>0</v>
      </c>
    </row>
    <row r="12" spans="1:7" x14ac:dyDescent="0.2">
      <c r="A12" s="54">
        <f t="shared" si="1"/>
        <v>7</v>
      </c>
      <c r="B12" s="55" t="s">
        <v>186</v>
      </c>
      <c r="C12" s="55" t="s">
        <v>180</v>
      </c>
      <c r="D12" s="51" t="s">
        <v>6</v>
      </c>
      <c r="E12" s="161">
        <v>20</v>
      </c>
      <c r="F12" s="52">
        <v>0</v>
      </c>
      <c r="G12" s="53">
        <f t="shared" si="0"/>
        <v>0</v>
      </c>
    </row>
    <row r="13" spans="1:7" x14ac:dyDescent="0.2">
      <c r="A13" s="54">
        <f t="shared" si="1"/>
        <v>8</v>
      </c>
      <c r="B13" s="55" t="s">
        <v>187</v>
      </c>
      <c r="C13" s="55" t="s">
        <v>180</v>
      </c>
      <c r="D13" s="51" t="s">
        <v>6</v>
      </c>
      <c r="E13" s="161">
        <v>25</v>
      </c>
      <c r="F13" s="52">
        <v>0</v>
      </c>
      <c r="G13" s="53">
        <f t="shared" si="0"/>
        <v>0</v>
      </c>
    </row>
    <row r="14" spans="1:7" x14ac:dyDescent="0.2">
      <c r="A14" s="54">
        <f t="shared" si="1"/>
        <v>9</v>
      </c>
      <c r="B14" s="55" t="s">
        <v>188</v>
      </c>
      <c r="C14" s="55" t="s">
        <v>180</v>
      </c>
      <c r="D14" s="51" t="s">
        <v>6</v>
      </c>
      <c r="E14" s="161">
        <v>15</v>
      </c>
      <c r="F14" s="52">
        <v>0</v>
      </c>
      <c r="G14" s="53">
        <f t="shared" si="0"/>
        <v>0</v>
      </c>
    </row>
    <row r="15" spans="1:7" x14ac:dyDescent="0.2">
      <c r="A15" s="54">
        <f>A14+1</f>
        <v>10</v>
      </c>
      <c r="B15" s="55" t="s">
        <v>189</v>
      </c>
      <c r="C15" s="55" t="s">
        <v>180</v>
      </c>
      <c r="D15" s="51" t="s">
        <v>6</v>
      </c>
      <c r="E15" s="161">
        <v>15</v>
      </c>
      <c r="F15" s="52">
        <v>0</v>
      </c>
      <c r="G15" s="53">
        <f t="shared" si="0"/>
        <v>0</v>
      </c>
    </row>
    <row r="16" spans="1:7" x14ac:dyDescent="0.2">
      <c r="A16" s="54">
        <f t="shared" si="1"/>
        <v>11</v>
      </c>
      <c r="B16" s="55" t="s">
        <v>190</v>
      </c>
      <c r="C16" s="55" t="s">
        <v>180</v>
      </c>
      <c r="D16" s="51" t="s">
        <v>6</v>
      </c>
      <c r="E16" s="161">
        <v>15</v>
      </c>
      <c r="F16" s="52">
        <v>0</v>
      </c>
      <c r="G16" s="53">
        <f t="shared" si="0"/>
        <v>0</v>
      </c>
    </row>
    <row r="17" spans="1:7" x14ac:dyDescent="0.2">
      <c r="A17" s="54">
        <f t="shared" si="1"/>
        <v>12</v>
      </c>
      <c r="B17" s="55" t="s">
        <v>191</v>
      </c>
      <c r="C17" s="55" t="s">
        <v>180</v>
      </c>
      <c r="D17" s="51" t="s">
        <v>6</v>
      </c>
      <c r="E17" s="161">
        <v>10</v>
      </c>
      <c r="F17" s="52">
        <v>0</v>
      </c>
      <c r="G17" s="53">
        <f t="shared" si="0"/>
        <v>0</v>
      </c>
    </row>
    <row r="18" spans="1:7" x14ac:dyDescent="0.2">
      <c r="A18" s="54">
        <f t="shared" si="1"/>
        <v>13</v>
      </c>
      <c r="B18" s="55" t="s">
        <v>194</v>
      </c>
      <c r="C18" s="55" t="s">
        <v>180</v>
      </c>
      <c r="D18" s="51" t="s">
        <v>6</v>
      </c>
      <c r="E18" s="161">
        <v>20</v>
      </c>
      <c r="F18" s="52">
        <v>0</v>
      </c>
      <c r="G18" s="53">
        <f t="shared" si="0"/>
        <v>0</v>
      </c>
    </row>
    <row r="19" spans="1:7" x14ac:dyDescent="0.2">
      <c r="A19" s="54">
        <f t="shared" si="1"/>
        <v>14</v>
      </c>
      <c r="B19" s="55" t="s">
        <v>192</v>
      </c>
      <c r="C19" s="55" t="s">
        <v>180</v>
      </c>
      <c r="D19" s="51" t="s">
        <v>6</v>
      </c>
      <c r="E19" s="161">
        <v>20</v>
      </c>
      <c r="F19" s="52">
        <v>0</v>
      </c>
      <c r="G19" s="53">
        <f t="shared" si="0"/>
        <v>0</v>
      </c>
    </row>
    <row r="20" spans="1:7" x14ac:dyDescent="0.2">
      <c r="A20" s="54">
        <f t="shared" si="1"/>
        <v>15</v>
      </c>
      <c r="B20" s="55" t="s">
        <v>193</v>
      </c>
      <c r="C20" s="55" t="s">
        <v>180</v>
      </c>
      <c r="D20" s="51" t="s">
        <v>6</v>
      </c>
      <c r="E20" s="161">
        <v>125</v>
      </c>
      <c r="F20" s="52">
        <v>0</v>
      </c>
      <c r="G20" s="53">
        <f t="shared" si="0"/>
        <v>0</v>
      </c>
    </row>
    <row r="21" spans="1:7" x14ac:dyDescent="0.2">
      <c r="A21" s="54">
        <f t="shared" si="1"/>
        <v>16</v>
      </c>
      <c r="B21" s="55" t="s">
        <v>195</v>
      </c>
      <c r="C21" s="55" t="s">
        <v>180</v>
      </c>
      <c r="D21" s="51" t="s">
        <v>6</v>
      </c>
      <c r="E21" s="161">
        <v>15</v>
      </c>
      <c r="F21" s="52">
        <v>0</v>
      </c>
      <c r="G21" s="53">
        <f t="shared" si="0"/>
        <v>0</v>
      </c>
    </row>
    <row r="22" spans="1:7" x14ac:dyDescent="0.2">
      <c r="A22" s="54">
        <f t="shared" si="1"/>
        <v>17</v>
      </c>
      <c r="B22" s="55" t="s">
        <v>196</v>
      </c>
      <c r="C22" s="55" t="s">
        <v>180</v>
      </c>
      <c r="D22" s="51" t="s">
        <v>6</v>
      </c>
      <c r="E22" s="161">
        <v>15</v>
      </c>
      <c r="F22" s="52">
        <v>0</v>
      </c>
      <c r="G22" s="53">
        <f t="shared" si="0"/>
        <v>0</v>
      </c>
    </row>
    <row r="23" spans="1:7" x14ac:dyDescent="0.2">
      <c r="A23" s="54">
        <f t="shared" si="1"/>
        <v>18</v>
      </c>
      <c r="B23" s="55" t="s">
        <v>198</v>
      </c>
      <c r="C23" s="55" t="s">
        <v>180</v>
      </c>
      <c r="D23" s="51" t="s">
        <v>6</v>
      </c>
      <c r="E23" s="161">
        <v>15</v>
      </c>
      <c r="F23" s="52">
        <v>0</v>
      </c>
      <c r="G23" s="53">
        <f t="shared" si="0"/>
        <v>0</v>
      </c>
    </row>
    <row r="24" spans="1:7" x14ac:dyDescent="0.2">
      <c r="A24" s="54">
        <f t="shared" si="1"/>
        <v>19</v>
      </c>
      <c r="B24" s="55" t="s">
        <v>197</v>
      </c>
      <c r="C24" s="55" t="s">
        <v>180</v>
      </c>
      <c r="D24" s="51" t="s">
        <v>6</v>
      </c>
      <c r="E24" s="161">
        <v>30</v>
      </c>
      <c r="F24" s="52">
        <v>0</v>
      </c>
      <c r="G24" s="53">
        <f t="shared" si="0"/>
        <v>0</v>
      </c>
    </row>
    <row r="25" spans="1:7" x14ac:dyDescent="0.2">
      <c r="A25" s="54">
        <f t="shared" si="1"/>
        <v>20</v>
      </c>
      <c r="B25" s="55" t="s">
        <v>199</v>
      </c>
      <c r="C25" s="55" t="s">
        <v>180</v>
      </c>
      <c r="D25" s="51" t="s">
        <v>6</v>
      </c>
      <c r="E25" s="161">
        <v>50</v>
      </c>
      <c r="F25" s="52">
        <v>0</v>
      </c>
      <c r="G25" s="53">
        <f t="shared" si="0"/>
        <v>0</v>
      </c>
    </row>
    <row r="26" spans="1:7" x14ac:dyDescent="0.2">
      <c r="A26" s="54">
        <f t="shared" si="1"/>
        <v>21</v>
      </c>
      <c r="B26" s="55" t="s">
        <v>200</v>
      </c>
      <c r="C26" s="55" t="s">
        <v>180</v>
      </c>
      <c r="D26" s="51" t="s">
        <v>6</v>
      </c>
      <c r="E26" s="161">
        <v>35</v>
      </c>
      <c r="F26" s="52">
        <v>0</v>
      </c>
      <c r="G26" s="53">
        <f t="shared" si="0"/>
        <v>0</v>
      </c>
    </row>
    <row r="27" spans="1:7" x14ac:dyDescent="0.2">
      <c r="A27" s="54">
        <f t="shared" si="1"/>
        <v>22</v>
      </c>
      <c r="B27" s="55" t="s">
        <v>201</v>
      </c>
      <c r="C27" s="55" t="s">
        <v>180</v>
      </c>
      <c r="D27" s="51" t="s">
        <v>6</v>
      </c>
      <c r="E27" s="161">
        <v>50</v>
      </c>
      <c r="F27" s="52">
        <v>0</v>
      </c>
      <c r="G27" s="53">
        <f t="shared" si="0"/>
        <v>0</v>
      </c>
    </row>
    <row r="28" spans="1:7" x14ac:dyDescent="0.2">
      <c r="A28" s="54">
        <f t="shared" si="1"/>
        <v>23</v>
      </c>
      <c r="B28" s="55" t="s">
        <v>202</v>
      </c>
      <c r="C28" s="55" t="s">
        <v>180</v>
      </c>
      <c r="D28" s="51" t="s">
        <v>6</v>
      </c>
      <c r="E28" s="161">
        <v>10</v>
      </c>
      <c r="F28" s="52">
        <v>0</v>
      </c>
      <c r="G28" s="53">
        <f t="shared" si="0"/>
        <v>0</v>
      </c>
    </row>
    <row r="29" spans="1:7" x14ac:dyDescent="0.2">
      <c r="A29" s="54">
        <f t="shared" si="1"/>
        <v>24</v>
      </c>
      <c r="B29" s="55" t="s">
        <v>203</v>
      </c>
      <c r="C29" s="55" t="s">
        <v>180</v>
      </c>
      <c r="D29" s="51" t="s">
        <v>6</v>
      </c>
      <c r="E29" s="161">
        <v>20</v>
      </c>
      <c r="F29" s="52">
        <v>0</v>
      </c>
      <c r="G29" s="53">
        <f t="shared" si="0"/>
        <v>0</v>
      </c>
    </row>
    <row r="30" spans="1:7" x14ac:dyDescent="0.2">
      <c r="A30" s="54">
        <f t="shared" si="1"/>
        <v>25</v>
      </c>
      <c r="B30" s="55" t="s">
        <v>204</v>
      </c>
      <c r="C30" s="55" t="s">
        <v>180</v>
      </c>
      <c r="D30" s="51" t="s">
        <v>6</v>
      </c>
      <c r="E30" s="161">
        <v>105</v>
      </c>
      <c r="F30" s="52">
        <v>0</v>
      </c>
      <c r="G30" s="53">
        <f t="shared" si="0"/>
        <v>0</v>
      </c>
    </row>
    <row r="31" spans="1:7" x14ac:dyDescent="0.2">
      <c r="A31" s="54">
        <f t="shared" si="1"/>
        <v>26</v>
      </c>
      <c r="B31" s="55" t="s">
        <v>205</v>
      </c>
      <c r="C31" s="55" t="s">
        <v>180</v>
      </c>
      <c r="D31" s="51" t="s">
        <v>6</v>
      </c>
      <c r="E31" s="161">
        <v>25</v>
      </c>
      <c r="F31" s="52">
        <v>0</v>
      </c>
      <c r="G31" s="53">
        <f t="shared" si="0"/>
        <v>0</v>
      </c>
    </row>
    <row r="32" spans="1:7" x14ac:dyDescent="0.2">
      <c r="A32" s="54">
        <f t="shared" si="1"/>
        <v>27</v>
      </c>
      <c r="B32" s="55" t="s">
        <v>206</v>
      </c>
      <c r="C32" s="55" t="s">
        <v>180</v>
      </c>
      <c r="D32" s="51" t="s">
        <v>6</v>
      </c>
      <c r="E32" s="161">
        <v>20</v>
      </c>
      <c r="F32" s="52">
        <v>0</v>
      </c>
      <c r="G32" s="53">
        <f t="shared" si="0"/>
        <v>0</v>
      </c>
    </row>
    <row r="33" spans="1:7" x14ac:dyDescent="0.2">
      <c r="A33" s="54">
        <f t="shared" si="1"/>
        <v>28</v>
      </c>
      <c r="B33" s="55" t="s">
        <v>207</v>
      </c>
      <c r="C33" s="55" t="s">
        <v>180</v>
      </c>
      <c r="D33" s="51" t="s">
        <v>6</v>
      </c>
      <c r="E33" s="161">
        <v>20</v>
      </c>
      <c r="F33" s="52">
        <v>0</v>
      </c>
      <c r="G33" s="53">
        <f t="shared" si="0"/>
        <v>0</v>
      </c>
    </row>
    <row r="34" spans="1:7" x14ac:dyDescent="0.2">
      <c r="A34" s="54">
        <f t="shared" si="1"/>
        <v>29</v>
      </c>
      <c r="B34" s="55" t="s">
        <v>208</v>
      </c>
      <c r="C34" s="55" t="s">
        <v>180</v>
      </c>
      <c r="D34" s="51" t="s">
        <v>6</v>
      </c>
      <c r="E34" s="161">
        <v>25</v>
      </c>
      <c r="F34" s="52">
        <v>0</v>
      </c>
      <c r="G34" s="53">
        <f t="shared" si="0"/>
        <v>0</v>
      </c>
    </row>
    <row r="35" spans="1:7" x14ac:dyDescent="0.2">
      <c r="A35" s="54">
        <f t="shared" si="1"/>
        <v>30</v>
      </c>
      <c r="B35" s="55" t="s">
        <v>209</v>
      </c>
      <c r="C35" s="55" t="s">
        <v>180</v>
      </c>
      <c r="D35" s="51" t="s">
        <v>6</v>
      </c>
      <c r="E35" s="161">
        <v>105</v>
      </c>
      <c r="F35" s="52">
        <v>0</v>
      </c>
      <c r="G35" s="53">
        <f t="shared" si="0"/>
        <v>0</v>
      </c>
    </row>
    <row r="36" spans="1:7" x14ac:dyDescent="0.2">
      <c r="A36" s="54">
        <f t="shared" si="1"/>
        <v>31</v>
      </c>
      <c r="B36" s="55" t="s">
        <v>210</v>
      </c>
      <c r="C36" s="55" t="s">
        <v>180</v>
      </c>
      <c r="D36" s="57" t="s">
        <v>6</v>
      </c>
      <c r="E36" s="161">
        <v>45</v>
      </c>
      <c r="F36" s="52">
        <v>0</v>
      </c>
      <c r="G36" s="53">
        <f t="shared" si="0"/>
        <v>0</v>
      </c>
    </row>
    <row r="37" spans="1:7" x14ac:dyDescent="0.2">
      <c r="A37" s="54">
        <f t="shared" si="1"/>
        <v>32</v>
      </c>
      <c r="B37" s="55" t="s">
        <v>211</v>
      </c>
      <c r="C37" s="55" t="s">
        <v>180</v>
      </c>
      <c r="D37" s="57" t="s">
        <v>6</v>
      </c>
      <c r="E37" s="161">
        <v>20</v>
      </c>
      <c r="F37" s="52">
        <v>0</v>
      </c>
      <c r="G37" s="53">
        <f t="shared" si="0"/>
        <v>0</v>
      </c>
    </row>
    <row r="38" spans="1:7" x14ac:dyDescent="0.2">
      <c r="A38" s="54">
        <f t="shared" si="1"/>
        <v>33</v>
      </c>
      <c r="B38" s="55" t="s">
        <v>212</v>
      </c>
      <c r="C38" s="55" t="s">
        <v>180</v>
      </c>
      <c r="D38" s="57" t="s">
        <v>6</v>
      </c>
      <c r="E38" s="161">
        <v>15</v>
      </c>
      <c r="F38" s="52">
        <v>0</v>
      </c>
      <c r="G38" s="53">
        <f t="shared" si="0"/>
        <v>0</v>
      </c>
    </row>
    <row r="39" spans="1:7" x14ac:dyDescent="0.2">
      <c r="A39" s="54">
        <f t="shared" si="1"/>
        <v>34</v>
      </c>
      <c r="B39" s="55" t="s">
        <v>213</v>
      </c>
      <c r="C39" s="55" t="s">
        <v>180</v>
      </c>
      <c r="D39" s="57" t="s">
        <v>6</v>
      </c>
      <c r="E39" s="161">
        <v>15</v>
      </c>
      <c r="F39" s="52">
        <v>0</v>
      </c>
      <c r="G39" s="53">
        <f t="shared" si="0"/>
        <v>0</v>
      </c>
    </row>
    <row r="40" spans="1:7" x14ac:dyDescent="0.2">
      <c r="A40" s="54">
        <f t="shared" si="1"/>
        <v>35</v>
      </c>
      <c r="B40" s="55" t="s">
        <v>214</v>
      </c>
      <c r="C40" s="55" t="s">
        <v>180</v>
      </c>
      <c r="D40" s="57" t="s">
        <v>6</v>
      </c>
      <c r="E40" s="161">
        <v>15</v>
      </c>
      <c r="F40" s="52">
        <v>0</v>
      </c>
      <c r="G40" s="53">
        <f t="shared" si="0"/>
        <v>0</v>
      </c>
    </row>
    <row r="41" spans="1:7" x14ac:dyDescent="0.2">
      <c r="A41" s="54">
        <f t="shared" si="1"/>
        <v>36</v>
      </c>
      <c r="B41" s="55" t="s">
        <v>215</v>
      </c>
      <c r="C41" s="55" t="s">
        <v>180</v>
      </c>
      <c r="D41" s="57" t="s">
        <v>6</v>
      </c>
      <c r="E41" s="161">
        <v>40</v>
      </c>
      <c r="F41" s="52">
        <v>0</v>
      </c>
      <c r="G41" s="53">
        <f t="shared" si="0"/>
        <v>0</v>
      </c>
    </row>
    <row r="42" spans="1:7" x14ac:dyDescent="0.2">
      <c r="A42" s="54">
        <f t="shared" si="1"/>
        <v>37</v>
      </c>
      <c r="B42" s="55" t="s">
        <v>219</v>
      </c>
      <c r="C42" s="55" t="s">
        <v>180</v>
      </c>
      <c r="D42" s="57" t="s">
        <v>6</v>
      </c>
      <c r="E42" s="161">
        <v>35</v>
      </c>
      <c r="F42" s="52">
        <v>0</v>
      </c>
      <c r="G42" s="53">
        <f t="shared" si="0"/>
        <v>0</v>
      </c>
    </row>
    <row r="43" spans="1:7" x14ac:dyDescent="0.2">
      <c r="A43" s="54">
        <f t="shared" si="1"/>
        <v>38</v>
      </c>
      <c r="B43" s="55" t="s">
        <v>216</v>
      </c>
      <c r="C43" s="55" t="s">
        <v>180</v>
      </c>
      <c r="D43" s="57" t="s">
        <v>6</v>
      </c>
      <c r="E43" s="161">
        <v>40</v>
      </c>
      <c r="F43" s="52">
        <v>0</v>
      </c>
      <c r="G43" s="53">
        <f t="shared" si="0"/>
        <v>0</v>
      </c>
    </row>
    <row r="44" spans="1:7" x14ac:dyDescent="0.2">
      <c r="A44" s="54">
        <f t="shared" si="1"/>
        <v>39</v>
      </c>
      <c r="B44" s="55" t="s">
        <v>217</v>
      </c>
      <c r="C44" s="55" t="s">
        <v>180</v>
      </c>
      <c r="D44" s="57" t="s">
        <v>6</v>
      </c>
      <c r="E44" s="161">
        <v>10</v>
      </c>
      <c r="F44" s="52">
        <v>0</v>
      </c>
      <c r="G44" s="53">
        <f t="shared" si="0"/>
        <v>0</v>
      </c>
    </row>
    <row r="45" spans="1:7" x14ac:dyDescent="0.2">
      <c r="A45" s="54">
        <f t="shared" si="1"/>
        <v>40</v>
      </c>
      <c r="B45" s="55" t="s">
        <v>218</v>
      </c>
      <c r="C45" s="55" t="s">
        <v>180</v>
      </c>
      <c r="D45" s="57" t="s">
        <v>6</v>
      </c>
      <c r="E45" s="161">
        <v>15</v>
      </c>
      <c r="F45" s="52">
        <v>0</v>
      </c>
      <c r="G45" s="53">
        <f t="shared" si="0"/>
        <v>0</v>
      </c>
    </row>
    <row r="46" spans="1:7" x14ac:dyDescent="0.2">
      <c r="A46" s="54">
        <f t="shared" si="1"/>
        <v>41</v>
      </c>
      <c r="B46" s="55" t="s">
        <v>220</v>
      </c>
      <c r="C46" s="55" t="s">
        <v>180</v>
      </c>
      <c r="D46" s="57" t="s">
        <v>6</v>
      </c>
      <c r="E46" s="161">
        <v>15</v>
      </c>
      <c r="F46" s="52">
        <v>0</v>
      </c>
      <c r="G46" s="53">
        <f t="shared" si="0"/>
        <v>0</v>
      </c>
    </row>
    <row r="47" spans="1:7" x14ac:dyDescent="0.2">
      <c r="A47" s="54">
        <f t="shared" si="1"/>
        <v>42</v>
      </c>
      <c r="B47" s="55" t="s">
        <v>221</v>
      </c>
      <c r="C47" s="55" t="s">
        <v>180</v>
      </c>
      <c r="D47" s="57" t="s">
        <v>6</v>
      </c>
      <c r="E47" s="161">
        <v>10</v>
      </c>
      <c r="F47" s="52">
        <v>0</v>
      </c>
      <c r="G47" s="53">
        <f t="shared" si="0"/>
        <v>0</v>
      </c>
    </row>
    <row r="48" spans="1:7" x14ac:dyDescent="0.2">
      <c r="A48" s="54">
        <f t="shared" si="1"/>
        <v>43</v>
      </c>
      <c r="B48" s="55" t="s">
        <v>222</v>
      </c>
      <c r="C48" s="55" t="s">
        <v>180</v>
      </c>
      <c r="D48" s="57" t="s">
        <v>6</v>
      </c>
      <c r="E48" s="161">
        <v>15</v>
      </c>
      <c r="F48" s="52">
        <v>0</v>
      </c>
      <c r="G48" s="53">
        <f t="shared" si="0"/>
        <v>0</v>
      </c>
    </row>
    <row r="49" spans="1:7" x14ac:dyDescent="0.2">
      <c r="A49" s="54">
        <f t="shared" si="1"/>
        <v>44</v>
      </c>
      <c r="B49" s="55" t="s">
        <v>223</v>
      </c>
      <c r="C49" s="55" t="s">
        <v>180</v>
      </c>
      <c r="D49" s="57" t="s">
        <v>6</v>
      </c>
      <c r="E49" s="161">
        <v>30</v>
      </c>
      <c r="F49" s="52">
        <v>0</v>
      </c>
      <c r="G49" s="53">
        <f t="shared" si="0"/>
        <v>0</v>
      </c>
    </row>
    <row r="50" spans="1:7" x14ac:dyDescent="0.2">
      <c r="A50" s="54">
        <f t="shared" si="1"/>
        <v>45</v>
      </c>
      <c r="B50" s="55" t="s">
        <v>224</v>
      </c>
      <c r="C50" s="55" t="s">
        <v>180</v>
      </c>
      <c r="D50" s="57" t="s">
        <v>6</v>
      </c>
      <c r="E50" s="161">
        <v>110</v>
      </c>
      <c r="F50" s="52">
        <v>0</v>
      </c>
      <c r="G50" s="53">
        <f t="shared" si="0"/>
        <v>0</v>
      </c>
    </row>
    <row r="51" spans="1:7" x14ac:dyDescent="0.2">
      <c r="A51" s="54">
        <f t="shared" si="1"/>
        <v>46</v>
      </c>
      <c r="B51" s="55" t="s">
        <v>225</v>
      </c>
      <c r="C51" s="55" t="s">
        <v>180</v>
      </c>
      <c r="D51" s="57" t="s">
        <v>6</v>
      </c>
      <c r="E51" s="161">
        <v>20</v>
      </c>
      <c r="F51" s="52">
        <v>0</v>
      </c>
      <c r="G51" s="53">
        <f t="shared" si="0"/>
        <v>0</v>
      </c>
    </row>
    <row r="52" spans="1:7" x14ac:dyDescent="0.2">
      <c r="A52" s="54">
        <f t="shared" si="1"/>
        <v>47</v>
      </c>
      <c r="B52" s="55" t="s">
        <v>226</v>
      </c>
      <c r="C52" s="55" t="s">
        <v>180</v>
      </c>
      <c r="D52" s="57" t="s">
        <v>6</v>
      </c>
      <c r="E52" s="161">
        <v>15</v>
      </c>
      <c r="F52" s="52">
        <v>0</v>
      </c>
      <c r="G52" s="53">
        <f t="shared" si="0"/>
        <v>0</v>
      </c>
    </row>
    <row r="53" spans="1:7" x14ac:dyDescent="0.2">
      <c r="A53" s="54">
        <f t="shared" si="1"/>
        <v>48</v>
      </c>
      <c r="B53" s="55" t="s">
        <v>227</v>
      </c>
      <c r="C53" s="55" t="s">
        <v>180</v>
      </c>
      <c r="D53" s="57" t="s">
        <v>6</v>
      </c>
      <c r="E53" s="161">
        <v>10</v>
      </c>
      <c r="F53" s="52">
        <v>0</v>
      </c>
      <c r="G53" s="53">
        <f t="shared" si="0"/>
        <v>0</v>
      </c>
    </row>
    <row r="54" spans="1:7" x14ac:dyDescent="0.2">
      <c r="A54" s="54">
        <f t="shared" si="1"/>
        <v>49</v>
      </c>
      <c r="B54" s="55" t="s">
        <v>228</v>
      </c>
      <c r="C54" s="55" t="s">
        <v>180</v>
      </c>
      <c r="D54" s="57" t="s">
        <v>6</v>
      </c>
      <c r="E54" s="161">
        <v>110</v>
      </c>
      <c r="F54" s="52">
        <v>0</v>
      </c>
      <c r="G54" s="53">
        <f t="shared" si="0"/>
        <v>0</v>
      </c>
    </row>
    <row r="55" spans="1:7" x14ac:dyDescent="0.2">
      <c r="A55" s="54">
        <f t="shared" si="1"/>
        <v>50</v>
      </c>
      <c r="B55" s="55" t="s">
        <v>229</v>
      </c>
      <c r="C55" s="55" t="s">
        <v>180</v>
      </c>
      <c r="D55" s="57" t="s">
        <v>6</v>
      </c>
      <c r="E55" s="161">
        <v>30</v>
      </c>
      <c r="F55" s="52">
        <v>0</v>
      </c>
      <c r="G55" s="53">
        <f t="shared" si="0"/>
        <v>0</v>
      </c>
    </row>
    <row r="56" spans="1:7" x14ac:dyDescent="0.2">
      <c r="A56" s="54">
        <f t="shared" si="1"/>
        <v>51</v>
      </c>
      <c r="B56" s="55" t="s">
        <v>230</v>
      </c>
      <c r="C56" s="55" t="s">
        <v>180</v>
      </c>
      <c r="D56" s="57" t="s">
        <v>6</v>
      </c>
      <c r="E56" s="161">
        <v>40</v>
      </c>
      <c r="F56" s="52">
        <v>0</v>
      </c>
      <c r="G56" s="53">
        <f t="shared" si="0"/>
        <v>0</v>
      </c>
    </row>
    <row r="57" spans="1:7" x14ac:dyDescent="0.2">
      <c r="A57" s="54">
        <f t="shared" si="1"/>
        <v>52</v>
      </c>
      <c r="B57" s="55" t="s">
        <v>231</v>
      </c>
      <c r="C57" s="55" t="s">
        <v>180</v>
      </c>
      <c r="D57" s="57" t="s">
        <v>6</v>
      </c>
      <c r="E57" s="161">
        <v>10</v>
      </c>
      <c r="F57" s="52">
        <v>0</v>
      </c>
      <c r="G57" s="53">
        <f t="shared" si="0"/>
        <v>0</v>
      </c>
    </row>
    <row r="58" spans="1:7" x14ac:dyDescent="0.2">
      <c r="A58" s="54">
        <f t="shared" si="1"/>
        <v>53</v>
      </c>
      <c r="B58" s="55" t="s">
        <v>232</v>
      </c>
      <c r="C58" s="55" t="s">
        <v>180</v>
      </c>
      <c r="D58" s="57" t="s">
        <v>6</v>
      </c>
      <c r="E58" s="161">
        <v>60</v>
      </c>
      <c r="F58" s="52">
        <v>0</v>
      </c>
      <c r="G58" s="53">
        <f t="shared" si="0"/>
        <v>0</v>
      </c>
    </row>
    <row r="59" spans="1:7" x14ac:dyDescent="0.2">
      <c r="A59" s="54">
        <f t="shared" si="1"/>
        <v>54</v>
      </c>
      <c r="B59" s="55" t="s">
        <v>233</v>
      </c>
      <c r="C59" s="55" t="s">
        <v>180</v>
      </c>
      <c r="D59" s="57" t="s">
        <v>6</v>
      </c>
      <c r="E59" s="161">
        <v>65</v>
      </c>
      <c r="F59" s="52">
        <v>0</v>
      </c>
      <c r="G59" s="53">
        <f t="shared" si="0"/>
        <v>0</v>
      </c>
    </row>
    <row r="60" spans="1:7" x14ac:dyDescent="0.2">
      <c r="A60" s="54">
        <f t="shared" si="1"/>
        <v>55</v>
      </c>
      <c r="B60" s="55" t="s">
        <v>234</v>
      </c>
      <c r="C60" s="55" t="s">
        <v>180</v>
      </c>
      <c r="D60" s="57" t="s">
        <v>6</v>
      </c>
      <c r="E60" s="161">
        <v>60</v>
      </c>
      <c r="F60" s="52">
        <v>0</v>
      </c>
      <c r="G60" s="53">
        <f t="shared" si="0"/>
        <v>0</v>
      </c>
    </row>
    <row r="61" spans="1:7" x14ac:dyDescent="0.2">
      <c r="A61" s="54">
        <f t="shared" si="1"/>
        <v>56</v>
      </c>
      <c r="B61" s="55" t="s">
        <v>235</v>
      </c>
      <c r="C61" s="55" t="s">
        <v>180</v>
      </c>
      <c r="D61" s="57" t="s">
        <v>6</v>
      </c>
      <c r="E61" s="161">
        <v>115</v>
      </c>
      <c r="F61" s="52">
        <v>0</v>
      </c>
      <c r="G61" s="53">
        <f t="shared" si="0"/>
        <v>0</v>
      </c>
    </row>
    <row r="62" spans="1:7" x14ac:dyDescent="0.2">
      <c r="A62" s="54">
        <f t="shared" si="1"/>
        <v>57</v>
      </c>
      <c r="B62" s="55" t="s">
        <v>236</v>
      </c>
      <c r="C62" s="55" t="s">
        <v>180</v>
      </c>
      <c r="D62" s="57" t="s">
        <v>6</v>
      </c>
      <c r="E62" s="161">
        <v>15</v>
      </c>
      <c r="F62" s="52">
        <v>0</v>
      </c>
      <c r="G62" s="53">
        <f t="shared" si="0"/>
        <v>0</v>
      </c>
    </row>
    <row r="63" spans="1:7" x14ac:dyDescent="0.2">
      <c r="A63" s="54">
        <f t="shared" si="1"/>
        <v>58</v>
      </c>
      <c r="B63" s="55" t="s">
        <v>237</v>
      </c>
      <c r="C63" s="55" t="s">
        <v>180</v>
      </c>
      <c r="D63" s="57" t="s">
        <v>6</v>
      </c>
      <c r="E63" s="161">
        <v>15</v>
      </c>
      <c r="F63" s="52">
        <v>0</v>
      </c>
      <c r="G63" s="53">
        <f t="shared" si="0"/>
        <v>0</v>
      </c>
    </row>
    <row r="64" spans="1:7" x14ac:dyDescent="0.2">
      <c r="A64" s="54">
        <f t="shared" si="1"/>
        <v>59</v>
      </c>
      <c r="B64" s="55" t="s">
        <v>238</v>
      </c>
      <c r="C64" s="55" t="s">
        <v>180</v>
      </c>
      <c r="D64" s="57" t="s">
        <v>6</v>
      </c>
      <c r="E64" s="161">
        <v>100</v>
      </c>
      <c r="F64" s="52">
        <v>0</v>
      </c>
      <c r="G64" s="53">
        <f t="shared" si="0"/>
        <v>0</v>
      </c>
    </row>
    <row r="65" spans="1:7" x14ac:dyDescent="0.2">
      <c r="A65" s="54">
        <f t="shared" si="1"/>
        <v>60</v>
      </c>
      <c r="B65" s="55" t="s">
        <v>239</v>
      </c>
      <c r="C65" s="55" t="s">
        <v>180</v>
      </c>
      <c r="D65" s="57" t="s">
        <v>6</v>
      </c>
      <c r="E65" s="161">
        <v>15</v>
      </c>
      <c r="F65" s="52">
        <v>0</v>
      </c>
      <c r="G65" s="53">
        <f t="shared" si="0"/>
        <v>0</v>
      </c>
    </row>
    <row r="66" spans="1:7" x14ac:dyDescent="0.2">
      <c r="A66" s="54">
        <f t="shared" si="1"/>
        <v>61</v>
      </c>
      <c r="B66" s="55" t="s">
        <v>240</v>
      </c>
      <c r="C66" s="55" t="s">
        <v>180</v>
      </c>
      <c r="D66" s="57" t="s">
        <v>6</v>
      </c>
      <c r="E66" s="161">
        <v>20</v>
      </c>
      <c r="F66" s="52">
        <v>0</v>
      </c>
      <c r="G66" s="53">
        <f t="shared" si="0"/>
        <v>0</v>
      </c>
    </row>
    <row r="67" spans="1:7" x14ac:dyDescent="0.2">
      <c r="A67" s="54">
        <f t="shared" si="1"/>
        <v>62</v>
      </c>
      <c r="B67" s="55" t="s">
        <v>241</v>
      </c>
      <c r="C67" s="55" t="s">
        <v>180</v>
      </c>
      <c r="D67" s="57" t="s">
        <v>6</v>
      </c>
      <c r="E67" s="161">
        <v>50</v>
      </c>
      <c r="F67" s="52">
        <v>0</v>
      </c>
      <c r="G67" s="53">
        <f t="shared" si="0"/>
        <v>0</v>
      </c>
    </row>
    <row r="68" spans="1:7" x14ac:dyDescent="0.2">
      <c r="A68" s="54">
        <f t="shared" si="1"/>
        <v>63</v>
      </c>
      <c r="B68" s="55" t="s">
        <v>242</v>
      </c>
      <c r="C68" s="55" t="s">
        <v>180</v>
      </c>
      <c r="D68" s="57" t="s">
        <v>6</v>
      </c>
      <c r="E68" s="161">
        <v>25</v>
      </c>
      <c r="F68" s="52">
        <v>0</v>
      </c>
      <c r="G68" s="53">
        <f t="shared" si="0"/>
        <v>0</v>
      </c>
    </row>
    <row r="69" spans="1:7" x14ac:dyDescent="0.2">
      <c r="A69" s="54">
        <f t="shared" si="1"/>
        <v>64</v>
      </c>
      <c r="B69" s="55" t="s">
        <v>243</v>
      </c>
      <c r="C69" s="55" t="s">
        <v>180</v>
      </c>
      <c r="D69" s="57" t="s">
        <v>6</v>
      </c>
      <c r="E69" s="161">
        <v>10</v>
      </c>
      <c r="F69" s="52">
        <v>0</v>
      </c>
      <c r="G69" s="53">
        <f t="shared" si="0"/>
        <v>0</v>
      </c>
    </row>
    <row r="70" spans="1:7" x14ac:dyDescent="0.2">
      <c r="A70" s="54">
        <f t="shared" si="1"/>
        <v>65</v>
      </c>
      <c r="B70" s="55" t="s">
        <v>244</v>
      </c>
      <c r="C70" s="55" t="s">
        <v>180</v>
      </c>
      <c r="D70" s="57" t="s">
        <v>6</v>
      </c>
      <c r="E70" s="161">
        <v>75</v>
      </c>
      <c r="F70" s="52">
        <v>0</v>
      </c>
      <c r="G70" s="53">
        <f t="shared" si="0"/>
        <v>0</v>
      </c>
    </row>
    <row r="71" spans="1:7" ht="13.5" thickBot="1" x14ac:dyDescent="0.25">
      <c r="A71" s="54">
        <f t="shared" si="1"/>
        <v>66</v>
      </c>
      <c r="B71" s="55" t="s">
        <v>245</v>
      </c>
      <c r="C71" s="55" t="s">
        <v>180</v>
      </c>
      <c r="D71" s="57" t="s">
        <v>6</v>
      </c>
      <c r="E71" s="161">
        <v>40</v>
      </c>
      <c r="F71" s="52">
        <v>0</v>
      </c>
      <c r="G71" s="53">
        <f t="shared" ref="G71" si="2">ROUND(E71*F71,2)</f>
        <v>0</v>
      </c>
    </row>
    <row r="72" spans="1:7" ht="15" thickTop="1" x14ac:dyDescent="0.2">
      <c r="A72" s="3"/>
      <c r="B72" s="4"/>
      <c r="C72" s="4"/>
      <c r="D72" s="33"/>
      <c r="E72" s="21"/>
      <c r="F72" s="15"/>
      <c r="G72" s="43"/>
    </row>
    <row r="73" spans="1:7" ht="14.25" x14ac:dyDescent="0.2">
      <c r="A73" s="5"/>
      <c r="B73" s="6"/>
      <c r="C73" s="6"/>
      <c r="D73" s="34"/>
      <c r="E73" s="22"/>
      <c r="F73" s="336"/>
      <c r="G73" s="337"/>
    </row>
    <row r="74" spans="1:7" ht="14.25" x14ac:dyDescent="0.2">
      <c r="A74" s="5" t="s">
        <v>143</v>
      </c>
      <c r="C74" s="56"/>
      <c r="D74" s="34"/>
      <c r="E74" s="22"/>
      <c r="F74" s="339">
        <f>SUM(G6:G71)</f>
        <v>0</v>
      </c>
      <c r="G74" s="340"/>
    </row>
    <row r="75" spans="1:7" ht="14.25" x14ac:dyDescent="0.2">
      <c r="A75" s="320"/>
      <c r="B75" s="321"/>
      <c r="C75" s="321"/>
      <c r="D75" s="34"/>
      <c r="E75" s="22"/>
      <c r="F75" s="322"/>
      <c r="G75" s="321"/>
    </row>
    <row r="76" spans="1:7" ht="14.25" x14ac:dyDescent="0.2">
      <c r="A76" s="9"/>
      <c r="B76" s="9"/>
      <c r="C76" s="9"/>
      <c r="D76" s="164"/>
      <c r="E76" s="23"/>
      <c r="F76" s="16"/>
      <c r="G76" s="9"/>
    </row>
    <row r="77" spans="1:7" ht="14.25" x14ac:dyDescent="0.2">
      <c r="A77" s="321"/>
      <c r="B77" s="321"/>
      <c r="C77" s="321"/>
      <c r="D77" s="34"/>
      <c r="E77" s="22"/>
      <c r="F77" s="322"/>
      <c r="G77" s="321"/>
    </row>
    <row r="78" spans="1:7" ht="14.25" x14ac:dyDescent="0.2">
      <c r="A78" s="341" t="s">
        <v>247</v>
      </c>
      <c r="B78" s="341"/>
      <c r="C78" s="341"/>
      <c r="D78" s="342"/>
      <c r="E78" s="342"/>
      <c r="F78" s="342"/>
      <c r="G78" s="321"/>
    </row>
    <row r="79" spans="1:7" ht="14.25" x14ac:dyDescent="0.2">
      <c r="A79" s="321"/>
      <c r="B79" s="321"/>
      <c r="C79" s="321"/>
      <c r="D79" s="34"/>
      <c r="E79" s="22"/>
      <c r="F79" s="322"/>
      <c r="G79" s="321"/>
    </row>
    <row r="80" spans="1:7" ht="14.25" customHeight="1" x14ac:dyDescent="0.2">
      <c r="A80" s="332" t="s">
        <v>249</v>
      </c>
      <c r="B80" s="332"/>
      <c r="C80" s="332"/>
      <c r="D80" s="332"/>
      <c r="E80" s="332"/>
      <c r="F80" s="332"/>
      <c r="G80" s="332"/>
    </row>
    <row r="81" spans="1:7" ht="14.25" customHeight="1" x14ac:dyDescent="0.2">
      <c r="A81" s="332"/>
      <c r="B81" s="332"/>
      <c r="C81" s="332"/>
      <c r="D81" s="332"/>
      <c r="E81" s="332"/>
      <c r="F81" s="332"/>
      <c r="G81" s="332"/>
    </row>
    <row r="82" spans="1:7" ht="15" thickBot="1" x14ac:dyDescent="0.25">
      <c r="A82" s="328"/>
      <c r="B82" s="328"/>
      <c r="C82" s="328"/>
      <c r="D82" s="329"/>
      <c r="E82" s="330"/>
      <c r="F82" s="331"/>
      <c r="G82" s="328"/>
    </row>
    <row r="83" spans="1:7" ht="13.5" thickTop="1" x14ac:dyDescent="0.2">
      <c r="A83" s="323"/>
      <c r="B83" s="324"/>
      <c r="C83" s="324"/>
      <c r="D83" s="325"/>
      <c r="E83" s="326"/>
      <c r="F83" s="327"/>
      <c r="G83" s="327"/>
    </row>
    <row r="84" spans="1:7" x14ac:dyDescent="0.2">
      <c r="A84" s="37"/>
      <c r="B84" s="7"/>
      <c r="C84" s="7"/>
      <c r="D84" s="35"/>
      <c r="E84" s="24"/>
      <c r="F84" s="17"/>
      <c r="G84" s="41"/>
    </row>
    <row r="85" spans="1:7" x14ac:dyDescent="0.2">
      <c r="A85" s="37"/>
      <c r="B85" s="7"/>
      <c r="C85" s="7"/>
      <c r="D85" s="35"/>
      <c r="E85" s="343" t="s">
        <v>7</v>
      </c>
      <c r="F85" s="343"/>
      <c r="G85" s="42"/>
    </row>
    <row r="86" spans="1:7" x14ac:dyDescent="0.2">
      <c r="A86" s="38"/>
      <c r="B86" s="39"/>
      <c r="C86" s="39"/>
      <c r="D86" s="40"/>
      <c r="E86" s="24"/>
      <c r="F86" s="17"/>
      <c r="G86" s="41"/>
    </row>
    <row r="88" spans="1:7" x14ac:dyDescent="0.2">
      <c r="A88" s="10"/>
    </row>
    <row r="89" spans="1:7" x14ac:dyDescent="0.2">
      <c r="A89" s="11"/>
      <c r="B89" s="344"/>
      <c r="C89" s="344"/>
      <c r="D89" s="344"/>
      <c r="E89" s="344"/>
      <c r="F89" s="12"/>
      <c r="G89" s="12"/>
    </row>
    <row r="90" spans="1:7" x14ac:dyDescent="0.2">
      <c r="A90" s="11"/>
      <c r="B90" s="344"/>
      <c r="C90" s="344"/>
      <c r="D90" s="344"/>
      <c r="E90" s="344"/>
      <c r="F90" s="12"/>
      <c r="G90" s="12"/>
    </row>
    <row r="91" spans="1:7" x14ac:dyDescent="0.2">
      <c r="A91" s="11"/>
      <c r="B91" s="344"/>
      <c r="C91" s="344"/>
      <c r="D91" s="344"/>
      <c r="E91" s="344"/>
      <c r="F91" s="12"/>
      <c r="G91" s="12"/>
    </row>
    <row r="92" spans="1:7" x14ac:dyDescent="0.2">
      <c r="A92" s="11"/>
      <c r="B92" s="344"/>
      <c r="C92" s="344"/>
      <c r="D92" s="344"/>
      <c r="E92" s="344"/>
      <c r="F92" s="12"/>
      <c r="G92" s="12"/>
    </row>
    <row r="93" spans="1:7" x14ac:dyDescent="0.2">
      <c r="A93" s="11"/>
      <c r="B93" s="344"/>
      <c r="C93" s="344"/>
      <c r="D93" s="344"/>
      <c r="E93" s="344"/>
      <c r="F93" s="12"/>
      <c r="G93" s="12"/>
    </row>
    <row r="94" spans="1:7" x14ac:dyDescent="0.2">
      <c r="A94" s="11"/>
      <c r="B94" s="344"/>
      <c r="C94" s="344"/>
      <c r="D94" s="344"/>
      <c r="E94" s="344"/>
      <c r="F94" s="12"/>
      <c r="G94" s="12"/>
    </row>
    <row r="95" spans="1:7" x14ac:dyDescent="0.2">
      <c r="A95" s="11"/>
      <c r="B95" s="344"/>
      <c r="C95" s="344"/>
      <c r="D95" s="344"/>
      <c r="E95" s="344"/>
      <c r="F95" s="12"/>
      <c r="G95" s="12"/>
    </row>
    <row r="96" spans="1:7" x14ac:dyDescent="0.2">
      <c r="A96" s="11"/>
      <c r="B96" s="344"/>
      <c r="C96" s="344"/>
      <c r="D96" s="344"/>
      <c r="E96" s="344"/>
      <c r="F96" s="12"/>
      <c r="G96" s="12"/>
    </row>
    <row r="97" spans="1:7" x14ac:dyDescent="0.2">
      <c r="A97" s="11"/>
      <c r="B97" s="344"/>
      <c r="C97" s="344"/>
      <c r="D97" s="344"/>
      <c r="E97" s="344"/>
      <c r="F97" s="12"/>
      <c r="G97" s="12"/>
    </row>
    <row r="98" spans="1:7" x14ac:dyDescent="0.2">
      <c r="A98" s="11"/>
      <c r="B98" s="344"/>
      <c r="C98" s="344"/>
      <c r="D98" s="344"/>
      <c r="E98" s="344"/>
      <c r="F98" s="12"/>
      <c r="G98" s="12"/>
    </row>
    <row r="99" spans="1:7" x14ac:dyDescent="0.2">
      <c r="A99" s="11"/>
      <c r="B99" s="344"/>
      <c r="C99" s="344"/>
      <c r="D99" s="344"/>
      <c r="E99" s="344"/>
      <c r="F99" s="12"/>
      <c r="G99" s="12"/>
    </row>
    <row r="100" spans="1:7" x14ac:dyDescent="0.2">
      <c r="A100" s="11"/>
      <c r="B100" s="344"/>
      <c r="C100" s="344"/>
      <c r="D100" s="344"/>
      <c r="E100" s="344"/>
      <c r="F100" s="12"/>
      <c r="G100" s="12"/>
    </row>
    <row r="101" spans="1:7" x14ac:dyDescent="0.2">
      <c r="A101" s="11"/>
      <c r="B101" s="344"/>
      <c r="C101" s="344"/>
      <c r="D101" s="344"/>
      <c r="E101" s="344"/>
      <c r="F101" s="12"/>
      <c r="G101" s="12"/>
    </row>
    <row r="102" spans="1:7" x14ac:dyDescent="0.2">
      <c r="A102" s="11"/>
      <c r="B102" s="344"/>
      <c r="C102" s="344"/>
      <c r="D102" s="344"/>
      <c r="E102" s="344"/>
      <c r="F102" s="12"/>
      <c r="G102" s="12"/>
    </row>
    <row r="103" spans="1:7" x14ac:dyDescent="0.2">
      <c r="A103" s="11"/>
      <c r="B103" s="344"/>
      <c r="C103" s="344"/>
      <c r="D103" s="344"/>
      <c r="E103" s="344"/>
      <c r="F103" s="12"/>
      <c r="G103" s="12"/>
    </row>
    <row r="104" spans="1:7" x14ac:dyDescent="0.2">
      <c r="A104" s="11"/>
      <c r="B104" s="344"/>
      <c r="C104" s="344"/>
      <c r="D104" s="344"/>
      <c r="E104" s="344"/>
      <c r="F104" s="12"/>
      <c r="G104" s="12"/>
    </row>
    <row r="105" spans="1:7" x14ac:dyDescent="0.2">
      <c r="A105" s="11"/>
      <c r="B105" s="344"/>
      <c r="C105" s="344"/>
      <c r="D105" s="344"/>
      <c r="E105" s="344"/>
      <c r="F105" s="12"/>
      <c r="G105" s="12"/>
    </row>
    <row r="106" spans="1:7" x14ac:dyDescent="0.2">
      <c r="A106" s="11"/>
      <c r="B106" s="344"/>
      <c r="C106" s="344"/>
      <c r="D106" s="344"/>
      <c r="E106" s="344"/>
      <c r="F106" s="12"/>
      <c r="G106" s="12"/>
    </row>
  </sheetData>
  <sheetProtection algorithmName="SHA-512" hashValue="H3MZ8sU52YR/6eBgf2CqRMaoSxtafkiaISdyTsiolw/1Hiou9GlPK8AYouQmPcVcpRW+juVmu2ZgJFsT+MVUcQ==" saltValue="pC/J983oVj39wXLXCKkOyA==" spinCount="100000" sheet="1" objects="1" scenarios="1" selectLockedCells="1"/>
  <mergeCells count="28">
    <mergeCell ref="B106:E106"/>
    <mergeCell ref="B99:E99"/>
    <mergeCell ref="B100:E100"/>
    <mergeCell ref="B103:E103"/>
    <mergeCell ref="B104:E104"/>
    <mergeCell ref="B102:E102"/>
    <mergeCell ref="B101:E101"/>
    <mergeCell ref="E85:F85"/>
    <mergeCell ref="B89:E89"/>
    <mergeCell ref="B97:E97"/>
    <mergeCell ref="B105:E105"/>
    <mergeCell ref="B98:E98"/>
    <mergeCell ref="B93:E93"/>
    <mergeCell ref="B94:E94"/>
    <mergeCell ref="B95:E95"/>
    <mergeCell ref="B96:E96"/>
    <mergeCell ref="B90:E90"/>
    <mergeCell ref="B91:E91"/>
    <mergeCell ref="B92:E92"/>
    <mergeCell ref="A80:G81"/>
    <mergeCell ref="A2:B2"/>
    <mergeCell ref="C1:D1"/>
    <mergeCell ref="A1:B1"/>
    <mergeCell ref="F73:G73"/>
    <mergeCell ref="A3:B3"/>
    <mergeCell ref="F74:G74"/>
    <mergeCell ref="A78:C78"/>
    <mergeCell ref="D78:F78"/>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1"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No.229-2021 Addendum 1
&amp;C                     &amp;R Bid Submission
Page &amp;P           </oddHeader>
    <oddFooter xml:space="preserve">&amp;R____________________________
Name of Bidder                    </oddFooter>
  </headerFooter>
  <rowBreaks count="2" manualBreakCount="2">
    <brk id="35" max="6" man="1"/>
    <brk id="6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2.75" x14ac:dyDescent="0.2"/>
  <cols>
    <col min="1" max="1" width="5.7109375" style="36" customWidth="1"/>
    <col min="2" max="2" width="22.28515625" style="36" customWidth="1"/>
    <col min="3" max="3" width="12.5703125" style="36" customWidth="1"/>
    <col min="4" max="4" width="9.85546875" style="30" customWidth="1"/>
    <col min="5" max="5" width="14.5703125" style="20" customWidth="1"/>
    <col min="6" max="6" width="13.140625" style="1" customWidth="1"/>
    <col min="7" max="7" width="15.7109375" customWidth="1"/>
  </cols>
  <sheetData>
    <row r="1" spans="1:7" x14ac:dyDescent="0.2">
      <c r="A1" s="71"/>
      <c r="B1" s="71"/>
      <c r="C1" s="334" t="s">
        <v>9</v>
      </c>
      <c r="D1" s="334"/>
      <c r="E1" s="334"/>
      <c r="F1" s="13"/>
    </row>
    <row r="2" spans="1:7" x14ac:dyDescent="0.2">
      <c r="A2" s="333"/>
      <c r="B2" s="333"/>
      <c r="C2" s="347" t="s">
        <v>142</v>
      </c>
      <c r="D2" s="347"/>
      <c r="E2" s="347"/>
      <c r="F2" s="14"/>
    </row>
    <row r="3" spans="1:7" x14ac:dyDescent="0.2">
      <c r="A3" s="72"/>
      <c r="B3" s="72"/>
      <c r="C3" s="73"/>
      <c r="D3" s="31"/>
      <c r="F3" s="14"/>
    </row>
    <row r="4" spans="1:7" x14ac:dyDescent="0.2">
      <c r="A4" s="71" t="s">
        <v>10</v>
      </c>
      <c r="B4" s="71"/>
      <c r="C4" s="71"/>
      <c r="F4" s="14"/>
    </row>
    <row r="5" spans="1:7" ht="22.5" x14ac:dyDescent="0.2">
      <c r="A5" s="25" t="s">
        <v>0</v>
      </c>
      <c r="B5" s="25" t="s">
        <v>1</v>
      </c>
      <c r="C5" s="26" t="s">
        <v>8</v>
      </c>
      <c r="D5" s="26" t="s">
        <v>3</v>
      </c>
      <c r="E5" s="27" t="s">
        <v>2</v>
      </c>
      <c r="F5" s="348" t="s">
        <v>5</v>
      </c>
      <c r="G5" s="349"/>
    </row>
    <row r="6" spans="1:7" ht="21.75" customHeight="1" x14ac:dyDescent="0.2">
      <c r="A6" s="48">
        <v>1</v>
      </c>
      <c r="B6" s="45"/>
      <c r="C6" s="45"/>
      <c r="D6" s="46" t="s">
        <v>13</v>
      </c>
      <c r="E6" s="47">
        <v>1</v>
      </c>
      <c r="F6" s="350">
        <v>0</v>
      </c>
      <c r="G6" s="351"/>
    </row>
    <row r="7" spans="1:7" ht="25.5" customHeight="1" x14ac:dyDescent="0.2">
      <c r="A7" s="18">
        <f>A6+1</f>
        <v>2</v>
      </c>
      <c r="B7" s="19" t="s">
        <v>12</v>
      </c>
      <c r="C7" s="19"/>
      <c r="D7" s="32" t="s">
        <v>13</v>
      </c>
      <c r="E7" s="44">
        <v>1</v>
      </c>
      <c r="F7" s="350">
        <v>0</v>
      </c>
      <c r="G7" s="351"/>
    </row>
    <row r="8" spans="1:7" ht="14.25" x14ac:dyDescent="0.2">
      <c r="A8" s="149"/>
      <c r="B8" s="149"/>
      <c r="C8" s="149"/>
      <c r="D8" s="150"/>
      <c r="E8" s="151"/>
      <c r="F8" s="345"/>
      <c r="G8" s="345"/>
    </row>
    <row r="9" spans="1:7" x14ac:dyDescent="0.2">
      <c r="A9" s="146"/>
      <c r="B9" s="146"/>
      <c r="C9" s="146"/>
      <c r="D9" s="152"/>
      <c r="E9" s="142"/>
      <c r="F9" s="13"/>
      <c r="G9" s="143"/>
    </row>
    <row r="10" spans="1:7" ht="14.25" x14ac:dyDescent="0.2">
      <c r="A10" s="148" t="s">
        <v>11</v>
      </c>
      <c r="B10" s="146"/>
      <c r="C10" s="146"/>
      <c r="D10" s="145"/>
      <c r="E10" s="346">
        <f>SUM(F6:G9)</f>
        <v>0</v>
      </c>
      <c r="F10" s="346"/>
      <c r="G10" s="346"/>
    </row>
    <row r="11" spans="1:7" ht="14.25" x14ac:dyDescent="0.2">
      <c r="A11" s="145"/>
      <c r="B11" s="146"/>
      <c r="C11" s="146"/>
      <c r="D11" s="145"/>
      <c r="E11" s="153"/>
      <c r="F11" s="153"/>
      <c r="G11" s="153"/>
    </row>
    <row r="12" spans="1:7" x14ac:dyDescent="0.2">
      <c r="A12" s="154"/>
      <c r="B12" s="154"/>
      <c r="C12" s="154"/>
      <c r="D12" s="155"/>
      <c r="E12" s="156"/>
      <c r="F12" s="157"/>
      <c r="G12" s="158"/>
    </row>
    <row r="13" spans="1:7" x14ac:dyDescent="0.2">
      <c r="A13" s="146"/>
      <c r="B13" s="146"/>
      <c r="C13" s="146"/>
      <c r="D13" s="152"/>
      <c r="E13" s="142"/>
      <c r="F13" s="13"/>
      <c r="G13" s="143"/>
    </row>
    <row r="14" spans="1:7" x14ac:dyDescent="0.2">
      <c r="A14" s="146"/>
      <c r="B14" s="146"/>
      <c r="C14" s="146"/>
      <c r="D14" s="152"/>
      <c r="E14" s="142"/>
      <c r="F14" s="13"/>
      <c r="G14" s="143"/>
    </row>
    <row r="15" spans="1:7" x14ac:dyDescent="0.2">
      <c r="A15" s="159"/>
      <c r="B15" s="146"/>
      <c r="C15" s="146"/>
      <c r="D15" s="152"/>
      <c r="E15" s="142"/>
      <c r="F15" s="13"/>
      <c r="G15" s="143"/>
    </row>
    <row r="16" spans="1:7" x14ac:dyDescent="0.2">
      <c r="A16" s="160" t="s">
        <v>14</v>
      </c>
      <c r="B16" s="146"/>
      <c r="C16" s="146"/>
      <c r="D16" s="152"/>
      <c r="E16" s="142"/>
      <c r="F16" s="14"/>
      <c r="G16" s="14"/>
    </row>
    <row r="17" spans="1:7" ht="22.5" x14ac:dyDescent="0.2">
      <c r="A17" s="25" t="s">
        <v>0</v>
      </c>
      <c r="B17" s="25" t="s">
        <v>1</v>
      </c>
      <c r="C17" s="26" t="s">
        <v>8</v>
      </c>
      <c r="D17" s="26" t="s">
        <v>3</v>
      </c>
      <c r="E17" s="27" t="s">
        <v>2</v>
      </c>
      <c r="F17" s="28" t="s">
        <v>4</v>
      </c>
      <c r="G17" s="29" t="s">
        <v>5</v>
      </c>
    </row>
    <row r="18" spans="1:7" x14ac:dyDescent="0.2">
      <c r="A18" s="49">
        <v>1</v>
      </c>
      <c r="B18" s="50"/>
      <c r="C18" s="50"/>
      <c r="D18" s="51" t="s">
        <v>6</v>
      </c>
      <c r="E18" s="161">
        <v>0</v>
      </c>
      <c r="F18" s="52">
        <v>0</v>
      </c>
      <c r="G18" s="53">
        <f>ROUND(E18*F18,2)</f>
        <v>0</v>
      </c>
    </row>
    <row r="19" spans="1:7" x14ac:dyDescent="0.2">
      <c r="A19" s="54">
        <f>A18+1</f>
        <v>2</v>
      </c>
      <c r="B19" s="55"/>
      <c r="C19" s="55"/>
      <c r="D19" s="51" t="s">
        <v>6</v>
      </c>
      <c r="E19" s="165">
        <v>0</v>
      </c>
      <c r="F19" s="52">
        <v>0</v>
      </c>
      <c r="G19" s="53">
        <f t="shared" ref="G19:G26" si="0">ROUND(E19*F19,2)</f>
        <v>0</v>
      </c>
    </row>
    <row r="20" spans="1:7" x14ac:dyDescent="0.2">
      <c r="A20" s="54">
        <f t="shared" ref="A20:A26" si="1">A19+1</f>
        <v>3</v>
      </c>
      <c r="B20" s="55"/>
      <c r="C20" s="55"/>
      <c r="D20" s="51" t="s">
        <v>6</v>
      </c>
      <c r="E20" s="165">
        <v>0</v>
      </c>
      <c r="F20" s="52">
        <v>0</v>
      </c>
      <c r="G20" s="53">
        <f t="shared" si="0"/>
        <v>0</v>
      </c>
    </row>
    <row r="21" spans="1:7" x14ac:dyDescent="0.2">
      <c r="A21" s="54">
        <f t="shared" si="1"/>
        <v>4</v>
      </c>
      <c r="B21" s="55"/>
      <c r="C21" s="55"/>
      <c r="D21" s="51" t="s">
        <v>6</v>
      </c>
      <c r="E21" s="165">
        <v>0</v>
      </c>
      <c r="F21" s="52">
        <v>0</v>
      </c>
      <c r="G21" s="53">
        <f t="shared" si="0"/>
        <v>0</v>
      </c>
    </row>
    <row r="22" spans="1:7" x14ac:dyDescent="0.2">
      <c r="A22" s="54">
        <f t="shared" si="1"/>
        <v>5</v>
      </c>
      <c r="B22" s="55"/>
      <c r="C22" s="55"/>
      <c r="D22" s="51" t="s">
        <v>6</v>
      </c>
      <c r="E22" s="165">
        <v>0</v>
      </c>
      <c r="F22" s="52">
        <v>0</v>
      </c>
      <c r="G22" s="53">
        <f t="shared" si="0"/>
        <v>0</v>
      </c>
    </row>
    <row r="23" spans="1:7" x14ac:dyDescent="0.2">
      <c r="A23" s="54">
        <f t="shared" si="1"/>
        <v>6</v>
      </c>
      <c r="B23" s="55"/>
      <c r="C23" s="55"/>
      <c r="D23" s="51" t="s">
        <v>6</v>
      </c>
      <c r="E23" s="165">
        <v>0</v>
      </c>
      <c r="F23" s="52">
        <v>0</v>
      </c>
      <c r="G23" s="53">
        <f t="shared" si="0"/>
        <v>0</v>
      </c>
    </row>
    <row r="24" spans="1:7" x14ac:dyDescent="0.2">
      <c r="A24" s="54">
        <f t="shared" si="1"/>
        <v>7</v>
      </c>
      <c r="B24" s="55"/>
      <c r="C24" s="55"/>
      <c r="D24" s="51" t="s">
        <v>6</v>
      </c>
      <c r="E24" s="165">
        <v>0</v>
      </c>
      <c r="F24" s="52">
        <v>0</v>
      </c>
      <c r="G24" s="53">
        <f t="shared" si="0"/>
        <v>0</v>
      </c>
    </row>
    <row r="25" spans="1:7" x14ac:dyDescent="0.2">
      <c r="A25" s="54">
        <f t="shared" si="1"/>
        <v>8</v>
      </c>
      <c r="B25" s="55"/>
      <c r="C25" s="55"/>
      <c r="D25" s="51" t="s">
        <v>6</v>
      </c>
      <c r="E25" s="165">
        <v>0</v>
      </c>
      <c r="F25" s="52">
        <v>0</v>
      </c>
      <c r="G25" s="53">
        <f t="shared" si="0"/>
        <v>0</v>
      </c>
    </row>
    <row r="26" spans="1:7" x14ac:dyDescent="0.2">
      <c r="A26" s="54">
        <f t="shared" si="1"/>
        <v>9</v>
      </c>
      <c r="B26" s="55"/>
      <c r="C26" s="55"/>
      <c r="D26" s="51" t="s">
        <v>6</v>
      </c>
      <c r="E26" s="165">
        <v>0</v>
      </c>
      <c r="F26" s="52">
        <v>0</v>
      </c>
      <c r="G26" s="53">
        <f t="shared" si="0"/>
        <v>0</v>
      </c>
    </row>
    <row r="27" spans="1:7" x14ac:dyDescent="0.2">
      <c r="A27" s="147"/>
      <c r="B27" s="136"/>
      <c r="C27" s="136"/>
      <c r="D27" s="137"/>
      <c r="E27" s="142"/>
      <c r="F27" s="139"/>
      <c r="G27" s="143"/>
    </row>
    <row r="28" spans="1:7" x14ac:dyDescent="0.2">
      <c r="A28" s="135"/>
      <c r="B28" s="136"/>
      <c r="C28" s="136"/>
      <c r="D28" s="137"/>
      <c r="E28" s="142"/>
      <c r="F28" s="139"/>
      <c r="G28" s="143"/>
    </row>
    <row r="29" spans="1:7" x14ac:dyDescent="0.2">
      <c r="A29" s="135"/>
      <c r="B29" s="136"/>
      <c r="C29" s="136"/>
      <c r="D29" s="137"/>
      <c r="E29" s="142"/>
      <c r="F29" s="139"/>
      <c r="G29" s="143"/>
    </row>
    <row r="30" spans="1:7" ht="14.25" x14ac:dyDescent="0.2">
      <c r="A30" s="148"/>
      <c r="B30" s="146"/>
      <c r="C30" s="146"/>
      <c r="D30" s="145"/>
      <c r="E30" s="346"/>
      <c r="F30" s="346"/>
      <c r="G30" s="346"/>
    </row>
    <row r="31" spans="1:7" ht="14.25" x14ac:dyDescent="0.2">
      <c r="A31" s="145"/>
      <c r="B31" s="146"/>
      <c r="C31" s="146"/>
      <c r="D31" s="145"/>
      <c r="E31" s="134"/>
      <c r="F31" s="134"/>
      <c r="G31" s="134"/>
    </row>
    <row r="32" spans="1:7" x14ac:dyDescent="0.2">
      <c r="A32" s="135"/>
      <c r="B32" s="136"/>
      <c r="C32" s="136"/>
      <c r="D32" s="137"/>
    </row>
    <row r="33" spans="1:7" ht="25.5" customHeight="1" x14ac:dyDescent="0.2">
      <c r="A33" s="135"/>
      <c r="B33" s="136"/>
      <c r="C33" s="136"/>
      <c r="D33" s="137"/>
      <c r="E33" s="144"/>
      <c r="F33" s="144"/>
      <c r="G33" s="144"/>
    </row>
    <row r="34" spans="1:7" x14ac:dyDescent="0.2">
      <c r="A34" s="135"/>
      <c r="B34" s="136"/>
      <c r="C34" s="136"/>
      <c r="D34" s="137"/>
      <c r="E34" s="138" t="s">
        <v>7</v>
      </c>
      <c r="F34" s="138"/>
      <c r="G34" s="139"/>
    </row>
    <row r="35" spans="1:7" x14ac:dyDescent="0.2">
      <c r="A35" s="135"/>
      <c r="B35" s="140"/>
      <c r="C35" s="140"/>
      <c r="D35" s="141"/>
      <c r="E35" s="142"/>
      <c r="F35" s="13"/>
      <c r="G35" s="143"/>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76" customWidth="1"/>
    <col min="2" max="2" width="47.28515625" style="173" customWidth="1"/>
    <col min="3" max="3" width="16.42578125" style="175" customWidth="1"/>
    <col min="4" max="4" width="8.7109375" style="173" customWidth="1"/>
    <col min="5" max="5" width="15.140625" style="173" customWidth="1"/>
    <col min="6" max="6" width="15.140625" style="174" customWidth="1"/>
    <col min="7" max="7" width="21.5703125" style="174" customWidth="1"/>
    <col min="8" max="8" width="15.5703125" style="173" customWidth="1"/>
    <col min="9" max="9" width="33.85546875" style="173" customWidth="1"/>
    <col min="10" max="16384" width="13.5703125" style="173"/>
  </cols>
  <sheetData>
    <row r="1" spans="1:7" ht="15.75" x14ac:dyDescent="0.2">
      <c r="A1" s="190" t="s">
        <v>32</v>
      </c>
      <c r="B1" s="188"/>
      <c r="C1" s="269"/>
      <c r="D1" s="188"/>
      <c r="E1" s="188"/>
      <c r="F1" s="189"/>
      <c r="G1" s="188"/>
    </row>
    <row r="2" spans="1:7" x14ac:dyDescent="0.2">
      <c r="A2" s="187"/>
      <c r="B2" s="185"/>
      <c r="C2" s="271" t="s">
        <v>141</v>
      </c>
      <c r="D2" s="185"/>
      <c r="E2" s="185"/>
      <c r="F2" s="186"/>
      <c r="G2" s="185"/>
    </row>
    <row r="3" spans="1:7" x14ac:dyDescent="0.2">
      <c r="A3" s="254" t="s">
        <v>10</v>
      </c>
      <c r="B3" s="255"/>
      <c r="C3" s="255"/>
      <c r="D3" s="255"/>
      <c r="E3" s="255"/>
      <c r="F3" s="256"/>
      <c r="G3" s="257"/>
    </row>
    <row r="4" spans="1:7" x14ac:dyDescent="0.2">
      <c r="A4" s="258" t="s">
        <v>35</v>
      </c>
      <c r="B4" s="259" t="s">
        <v>36</v>
      </c>
      <c r="C4" s="260" t="s">
        <v>37</v>
      </c>
      <c r="D4" s="261" t="s">
        <v>38</v>
      </c>
      <c r="E4" s="261" t="s">
        <v>39</v>
      </c>
      <c r="F4" s="270" t="s">
        <v>40</v>
      </c>
      <c r="G4" s="260" t="s">
        <v>41</v>
      </c>
    </row>
    <row r="5" spans="1:7" ht="15.75" thickBot="1" x14ac:dyDescent="0.25">
      <c r="A5" s="262"/>
      <c r="B5" s="263"/>
      <c r="C5" s="264" t="s">
        <v>42</v>
      </c>
      <c r="D5" s="265"/>
      <c r="E5" s="266" t="s">
        <v>43</v>
      </c>
      <c r="F5" s="267"/>
      <c r="G5" s="268"/>
    </row>
    <row r="6" spans="1:7" ht="30" customHeight="1" thickTop="1" thickBot="1" x14ac:dyDescent="0.25">
      <c r="A6" s="352" t="s">
        <v>153</v>
      </c>
      <c r="B6" s="353"/>
      <c r="C6" s="353"/>
      <c r="D6" s="353"/>
      <c r="E6" s="354"/>
      <c r="F6" s="184"/>
      <c r="G6" s="236"/>
    </row>
    <row r="7" spans="1:7" s="183" customFormat="1" ht="30" customHeight="1" thickTop="1" x14ac:dyDescent="0.2">
      <c r="A7" s="191" t="s">
        <v>152</v>
      </c>
      <c r="B7" s="244" t="s">
        <v>154</v>
      </c>
      <c r="C7" s="245"/>
      <c r="D7" s="245"/>
      <c r="E7" s="245"/>
      <c r="F7" s="245"/>
      <c r="G7" s="246"/>
    </row>
    <row r="8" spans="1:7" x14ac:dyDescent="0.2">
      <c r="A8" s="192">
        <v>1</v>
      </c>
      <c r="B8" s="215"/>
      <c r="C8" s="216"/>
      <c r="D8" s="217"/>
      <c r="E8" s="217"/>
      <c r="F8" s="243">
        <v>0</v>
      </c>
      <c r="G8" s="237">
        <f>ROUND(E8*F8,2)</f>
        <v>0</v>
      </c>
    </row>
    <row r="9" spans="1:7" x14ac:dyDescent="0.2">
      <c r="A9" s="192">
        <f>A8+1</f>
        <v>2</v>
      </c>
      <c r="B9" s="218"/>
      <c r="C9" s="219"/>
      <c r="D9" s="220"/>
      <c r="E9" s="219"/>
      <c r="F9" s="211">
        <v>0</v>
      </c>
      <c r="G9" s="237">
        <f t="shared" ref="G9:G14" si="0">ROUND(E9*F9,2)</f>
        <v>0</v>
      </c>
    </row>
    <row r="10" spans="1:7" x14ac:dyDescent="0.2">
      <c r="A10" s="192">
        <f t="shared" ref="A10:A14" si="1">A9+1</f>
        <v>3</v>
      </c>
      <c r="B10" s="218"/>
      <c r="C10" s="219"/>
      <c r="D10" s="221"/>
      <c r="E10" s="222"/>
      <c r="F10" s="211">
        <v>0</v>
      </c>
      <c r="G10" s="237">
        <f t="shared" si="0"/>
        <v>0</v>
      </c>
    </row>
    <row r="11" spans="1:7" x14ac:dyDescent="0.2">
      <c r="A11" s="192">
        <f t="shared" si="1"/>
        <v>4</v>
      </c>
      <c r="B11" s="218"/>
      <c r="C11" s="219"/>
      <c r="D11" s="221"/>
      <c r="E11" s="222"/>
      <c r="F11" s="211">
        <v>0</v>
      </c>
      <c r="G11" s="237">
        <f t="shared" si="0"/>
        <v>0</v>
      </c>
    </row>
    <row r="12" spans="1:7" x14ac:dyDescent="0.2">
      <c r="A12" s="192">
        <f t="shared" si="1"/>
        <v>5</v>
      </c>
      <c r="B12" s="218"/>
      <c r="C12" s="219"/>
      <c r="D12" s="221"/>
      <c r="E12" s="222"/>
      <c r="F12" s="211">
        <v>0</v>
      </c>
      <c r="G12" s="237">
        <f t="shared" si="0"/>
        <v>0</v>
      </c>
    </row>
    <row r="13" spans="1:7" x14ac:dyDescent="0.2">
      <c r="A13" s="192">
        <f t="shared" si="1"/>
        <v>6</v>
      </c>
      <c r="B13" s="218"/>
      <c r="C13" s="219"/>
      <c r="D13" s="220"/>
      <c r="E13" s="219"/>
      <c r="F13" s="211">
        <v>0</v>
      </c>
      <c r="G13" s="237">
        <f t="shared" si="0"/>
        <v>0</v>
      </c>
    </row>
    <row r="14" spans="1:7" x14ac:dyDescent="0.2">
      <c r="A14" s="192">
        <f t="shared" si="1"/>
        <v>7</v>
      </c>
      <c r="B14" s="223"/>
      <c r="C14" s="224"/>
      <c r="D14" s="225"/>
      <c r="E14" s="226"/>
      <c r="F14" s="252">
        <v>0</v>
      </c>
      <c r="G14" s="237">
        <f t="shared" si="0"/>
        <v>0</v>
      </c>
    </row>
    <row r="15" spans="1:7" ht="15.75" thickBot="1" x14ac:dyDescent="0.25">
      <c r="A15" s="193" t="s">
        <v>152</v>
      </c>
      <c r="B15" s="355"/>
      <c r="C15" s="356"/>
      <c r="D15" s="356"/>
      <c r="E15" s="356"/>
      <c r="F15" s="250" t="s">
        <v>145</v>
      </c>
      <c r="G15" s="251">
        <f>SUM(G8:G14)</f>
        <v>0</v>
      </c>
    </row>
    <row r="16" spans="1:7" ht="30" customHeight="1" thickTop="1" thickBot="1" x14ac:dyDescent="0.25">
      <c r="A16" s="360" t="s">
        <v>155</v>
      </c>
      <c r="B16" s="360"/>
      <c r="C16" s="360"/>
      <c r="D16" s="360"/>
      <c r="E16" s="360"/>
      <c r="F16" s="360"/>
      <c r="G16" s="361"/>
    </row>
    <row r="17" spans="1:7" s="183" customFormat="1" ht="30" customHeight="1" thickTop="1" x14ac:dyDescent="0.2">
      <c r="A17" s="191" t="s">
        <v>151</v>
      </c>
      <c r="B17" s="357" t="s">
        <v>154</v>
      </c>
      <c r="C17" s="358"/>
      <c r="D17" s="358"/>
      <c r="E17" s="358"/>
      <c r="F17" s="358"/>
      <c r="G17" s="359"/>
    </row>
    <row r="18" spans="1:7" x14ac:dyDescent="0.2">
      <c r="A18" s="192">
        <v>8</v>
      </c>
      <c r="B18" s="215"/>
      <c r="C18" s="216"/>
      <c r="D18" s="217"/>
      <c r="E18" s="217"/>
      <c r="F18" s="212">
        <v>0</v>
      </c>
      <c r="G18" s="237">
        <f t="shared" ref="G18:G26" si="2">ROUND(E18*F18,2)</f>
        <v>0</v>
      </c>
    </row>
    <row r="19" spans="1:7" x14ac:dyDescent="0.2">
      <c r="A19" s="192">
        <f>A18+1</f>
        <v>9</v>
      </c>
      <c r="B19" s="218"/>
      <c r="C19" s="219"/>
      <c r="D19" s="220"/>
      <c r="E19" s="219"/>
      <c r="F19" s="213">
        <v>0</v>
      </c>
      <c r="G19" s="237">
        <f t="shared" si="2"/>
        <v>0</v>
      </c>
    </row>
    <row r="20" spans="1:7" x14ac:dyDescent="0.2">
      <c r="A20" s="192">
        <f t="shared" ref="A20:A26" si="3">A19+1</f>
        <v>10</v>
      </c>
      <c r="B20" s="218"/>
      <c r="C20" s="219"/>
      <c r="D20" s="221"/>
      <c r="E20" s="222"/>
      <c r="F20" s="213">
        <v>0</v>
      </c>
      <c r="G20" s="237">
        <f t="shared" si="2"/>
        <v>0</v>
      </c>
    </row>
    <row r="21" spans="1:7" x14ac:dyDescent="0.2">
      <c r="A21" s="192">
        <f t="shared" si="3"/>
        <v>11</v>
      </c>
      <c r="B21" s="218"/>
      <c r="C21" s="219"/>
      <c r="D21" s="222"/>
      <c r="E21" s="222"/>
      <c r="F21" s="213">
        <v>0</v>
      </c>
      <c r="G21" s="237">
        <f t="shared" si="2"/>
        <v>0</v>
      </c>
    </row>
    <row r="22" spans="1:7" x14ac:dyDescent="0.2">
      <c r="A22" s="192">
        <f t="shared" si="3"/>
        <v>12</v>
      </c>
      <c r="B22" s="218"/>
      <c r="C22" s="219"/>
      <c r="D22" s="221"/>
      <c r="E22" s="222"/>
      <c r="F22" s="213">
        <v>0</v>
      </c>
      <c r="G22" s="237">
        <f t="shared" si="2"/>
        <v>0</v>
      </c>
    </row>
    <row r="23" spans="1:7" x14ac:dyDescent="0.2">
      <c r="A23" s="192">
        <f t="shared" si="3"/>
        <v>13</v>
      </c>
      <c r="B23" s="218"/>
      <c r="C23" s="219"/>
      <c r="D23" s="221"/>
      <c r="E23" s="222"/>
      <c r="F23" s="213">
        <v>0</v>
      </c>
      <c r="G23" s="237">
        <f t="shared" si="2"/>
        <v>0</v>
      </c>
    </row>
    <row r="24" spans="1:7" x14ac:dyDescent="0.2">
      <c r="A24" s="192">
        <f t="shared" si="3"/>
        <v>14</v>
      </c>
      <c r="B24" s="218"/>
      <c r="C24" s="219"/>
      <c r="D24" s="221"/>
      <c r="E24" s="222"/>
      <c r="F24" s="213">
        <v>0</v>
      </c>
      <c r="G24" s="237">
        <f t="shared" si="2"/>
        <v>0</v>
      </c>
    </row>
    <row r="25" spans="1:7" x14ac:dyDescent="0.2">
      <c r="A25" s="192">
        <f t="shared" si="3"/>
        <v>15</v>
      </c>
      <c r="B25" s="218"/>
      <c r="C25" s="219"/>
      <c r="D25" s="220"/>
      <c r="E25" s="219"/>
      <c r="F25" s="213">
        <v>0</v>
      </c>
      <c r="G25" s="237">
        <f t="shared" si="2"/>
        <v>0</v>
      </c>
    </row>
    <row r="26" spans="1:7" x14ac:dyDescent="0.2">
      <c r="A26" s="192">
        <f t="shared" si="3"/>
        <v>16</v>
      </c>
      <c r="B26" s="227"/>
      <c r="C26" s="228"/>
      <c r="D26" s="229"/>
      <c r="E26" s="230"/>
      <c r="F26" s="214">
        <v>0</v>
      </c>
      <c r="G26" s="237">
        <f t="shared" si="2"/>
        <v>0</v>
      </c>
    </row>
    <row r="27" spans="1:7" s="183" customFormat="1" ht="15.75" thickBot="1" x14ac:dyDescent="0.25">
      <c r="A27" s="193" t="s">
        <v>151</v>
      </c>
      <c r="B27" s="367"/>
      <c r="C27" s="368"/>
      <c r="D27" s="368"/>
      <c r="E27" s="368"/>
      <c r="F27" s="253" t="s">
        <v>145</v>
      </c>
      <c r="G27" s="251">
        <f>SUM(G18:G26)</f>
        <v>0</v>
      </c>
    </row>
    <row r="28" spans="1:7" s="183" customFormat="1" ht="30" customHeight="1" thickTop="1" thickBot="1" x14ac:dyDescent="0.25">
      <c r="A28" s="362" t="s">
        <v>156</v>
      </c>
      <c r="B28" s="362"/>
      <c r="C28" s="362"/>
      <c r="D28" s="362"/>
      <c r="E28" s="362"/>
      <c r="F28" s="363"/>
      <c r="G28" s="364"/>
    </row>
    <row r="29" spans="1:7" s="183" customFormat="1" ht="30" customHeight="1" thickTop="1" x14ac:dyDescent="0.2">
      <c r="A29" s="248" t="s">
        <v>150</v>
      </c>
      <c r="B29" s="357" t="s">
        <v>154</v>
      </c>
      <c r="C29" s="358"/>
      <c r="D29" s="358"/>
      <c r="E29" s="358"/>
      <c r="F29" s="358"/>
      <c r="G29" s="359"/>
    </row>
    <row r="30" spans="1:7" x14ac:dyDescent="0.2">
      <c r="A30" s="192">
        <v>17</v>
      </c>
      <c r="B30" s="233"/>
      <c r="C30" s="219"/>
      <c r="D30" s="222"/>
      <c r="E30" s="222"/>
      <c r="F30" s="213">
        <v>0</v>
      </c>
      <c r="G30" s="237">
        <f t="shared" ref="G30:G38" si="4">ROUND(E30*F30,2)</f>
        <v>0</v>
      </c>
    </row>
    <row r="31" spans="1:7" x14ac:dyDescent="0.2">
      <c r="A31" s="192">
        <f>A30+1</f>
        <v>18</v>
      </c>
      <c r="B31" s="234"/>
      <c r="C31" s="219"/>
      <c r="D31" s="220"/>
      <c r="E31" s="219"/>
      <c r="F31" s="213">
        <v>0</v>
      </c>
      <c r="G31" s="237">
        <f t="shared" si="4"/>
        <v>0</v>
      </c>
    </row>
    <row r="32" spans="1:7" x14ac:dyDescent="0.2">
      <c r="A32" s="192">
        <f t="shared" ref="A32:A38" si="5">A31+1</f>
        <v>19</v>
      </c>
      <c r="B32" s="234"/>
      <c r="C32" s="219"/>
      <c r="D32" s="221"/>
      <c r="E32" s="222"/>
      <c r="F32" s="213">
        <v>0</v>
      </c>
      <c r="G32" s="237">
        <f t="shared" si="4"/>
        <v>0</v>
      </c>
    </row>
    <row r="33" spans="1:7" x14ac:dyDescent="0.2">
      <c r="A33" s="192">
        <f t="shared" si="5"/>
        <v>20</v>
      </c>
      <c r="B33" s="234"/>
      <c r="C33" s="219"/>
      <c r="D33" s="222"/>
      <c r="E33" s="222"/>
      <c r="F33" s="213">
        <v>0</v>
      </c>
      <c r="G33" s="237">
        <f t="shared" si="4"/>
        <v>0</v>
      </c>
    </row>
    <row r="34" spans="1:7" x14ac:dyDescent="0.2">
      <c r="A34" s="192">
        <f t="shared" si="5"/>
        <v>21</v>
      </c>
      <c r="B34" s="234"/>
      <c r="C34" s="219"/>
      <c r="D34" s="221"/>
      <c r="E34" s="222"/>
      <c r="F34" s="213">
        <v>0</v>
      </c>
      <c r="G34" s="237">
        <f t="shared" si="4"/>
        <v>0</v>
      </c>
    </row>
    <row r="35" spans="1:7" x14ac:dyDescent="0.2">
      <c r="A35" s="192">
        <f t="shared" si="5"/>
        <v>22</v>
      </c>
      <c r="B35" s="234"/>
      <c r="C35" s="219"/>
      <c r="D35" s="221"/>
      <c r="E35" s="222"/>
      <c r="F35" s="213">
        <v>0</v>
      </c>
      <c r="G35" s="237">
        <f t="shared" si="4"/>
        <v>0</v>
      </c>
    </row>
    <row r="36" spans="1:7" x14ac:dyDescent="0.2">
      <c r="A36" s="192">
        <f t="shared" si="5"/>
        <v>23</v>
      </c>
      <c r="B36" s="234"/>
      <c r="C36" s="219"/>
      <c r="D36" s="221"/>
      <c r="E36" s="222"/>
      <c r="F36" s="213">
        <v>0</v>
      </c>
      <c r="G36" s="237">
        <f t="shared" si="4"/>
        <v>0</v>
      </c>
    </row>
    <row r="37" spans="1:7" x14ac:dyDescent="0.2">
      <c r="A37" s="192">
        <f t="shared" si="5"/>
        <v>24</v>
      </c>
      <c r="B37" s="234"/>
      <c r="C37" s="219"/>
      <c r="D37" s="220"/>
      <c r="E37" s="219"/>
      <c r="F37" s="213">
        <v>0</v>
      </c>
      <c r="G37" s="237">
        <f t="shared" si="4"/>
        <v>0</v>
      </c>
    </row>
    <row r="38" spans="1:7" x14ac:dyDescent="0.2">
      <c r="A38" s="192">
        <f t="shared" si="5"/>
        <v>25</v>
      </c>
      <c r="B38" s="235"/>
      <c r="C38" s="224"/>
      <c r="D38" s="225"/>
      <c r="E38" s="226"/>
      <c r="F38" s="214">
        <v>0</v>
      </c>
      <c r="G38" s="237">
        <f t="shared" si="4"/>
        <v>0</v>
      </c>
    </row>
    <row r="39" spans="1:7" s="183" customFormat="1" ht="15.75" thickBot="1" x14ac:dyDescent="0.25">
      <c r="A39" s="193" t="s">
        <v>150</v>
      </c>
      <c r="B39" s="355"/>
      <c r="C39" s="356"/>
      <c r="D39" s="356"/>
      <c r="E39" s="356"/>
      <c r="F39" s="253" t="s">
        <v>145</v>
      </c>
      <c r="G39" s="251">
        <f>SUM(G30:G38)</f>
        <v>0</v>
      </c>
    </row>
    <row r="40" spans="1:7" s="183" customFormat="1" ht="30" customHeight="1" thickTop="1" thickBot="1" x14ac:dyDescent="0.25">
      <c r="A40" s="360" t="s">
        <v>157</v>
      </c>
      <c r="B40" s="360"/>
      <c r="C40" s="360"/>
      <c r="D40" s="360"/>
      <c r="E40" s="360"/>
      <c r="F40" s="360"/>
      <c r="G40" s="361"/>
    </row>
    <row r="41" spans="1:7" s="183" customFormat="1" ht="15.75" thickTop="1" x14ac:dyDescent="0.2">
      <c r="A41" s="195" t="s">
        <v>149</v>
      </c>
      <c r="B41" s="357" t="s">
        <v>154</v>
      </c>
      <c r="C41" s="358"/>
      <c r="D41" s="358"/>
      <c r="E41" s="358"/>
      <c r="F41" s="358"/>
      <c r="G41" s="359"/>
    </row>
    <row r="42" spans="1:7" s="183" customFormat="1" x14ac:dyDescent="0.2">
      <c r="A42" s="196">
        <v>26</v>
      </c>
      <c r="B42" s="231"/>
      <c r="C42" s="219"/>
      <c r="D42" s="222"/>
      <c r="E42" s="222"/>
      <c r="F42" s="213">
        <v>0</v>
      </c>
      <c r="G42" s="237">
        <f t="shared" ref="G42:G48" si="6">ROUND(E42*F42,2)</f>
        <v>0</v>
      </c>
    </row>
    <row r="43" spans="1:7" x14ac:dyDescent="0.2">
      <c r="A43" s="196">
        <f>A42+1</f>
        <v>27</v>
      </c>
      <c r="B43" s="231"/>
      <c r="C43" s="219"/>
      <c r="D43" s="222"/>
      <c r="E43" s="222"/>
      <c r="F43" s="213">
        <v>0</v>
      </c>
      <c r="G43" s="237">
        <f t="shared" si="6"/>
        <v>0</v>
      </c>
    </row>
    <row r="44" spans="1:7" x14ac:dyDescent="0.2">
      <c r="A44" s="196">
        <f t="shared" ref="A44:A48" si="7">A43+1</f>
        <v>28</v>
      </c>
      <c r="B44" s="231"/>
      <c r="C44" s="219"/>
      <c r="D44" s="220"/>
      <c r="E44" s="219"/>
      <c r="F44" s="213">
        <v>0</v>
      </c>
      <c r="G44" s="237">
        <f t="shared" si="6"/>
        <v>0</v>
      </c>
    </row>
    <row r="45" spans="1:7" x14ac:dyDescent="0.2">
      <c r="A45" s="196">
        <f t="shared" si="7"/>
        <v>29</v>
      </c>
      <c r="B45" s="231"/>
      <c r="C45" s="219"/>
      <c r="D45" s="220"/>
      <c r="E45" s="219"/>
      <c r="F45" s="213">
        <v>0</v>
      </c>
      <c r="G45" s="237">
        <f t="shared" si="6"/>
        <v>0</v>
      </c>
    </row>
    <row r="46" spans="1:7" x14ac:dyDescent="0.2">
      <c r="A46" s="196">
        <f t="shared" si="7"/>
        <v>30</v>
      </c>
      <c r="B46" s="231"/>
      <c r="C46" s="219"/>
      <c r="D46" s="220"/>
      <c r="E46" s="219"/>
      <c r="F46" s="213">
        <v>0</v>
      </c>
      <c r="G46" s="237">
        <f t="shared" si="6"/>
        <v>0</v>
      </c>
    </row>
    <row r="47" spans="1:7" x14ac:dyDescent="0.2">
      <c r="A47" s="196">
        <f t="shared" si="7"/>
        <v>31</v>
      </c>
      <c r="B47" s="231"/>
      <c r="C47" s="219"/>
      <c r="D47" s="220"/>
      <c r="E47" s="219"/>
      <c r="F47" s="213">
        <v>0</v>
      </c>
      <c r="G47" s="237">
        <f t="shared" si="6"/>
        <v>0</v>
      </c>
    </row>
    <row r="48" spans="1:7" x14ac:dyDescent="0.2">
      <c r="A48" s="196">
        <f t="shared" si="7"/>
        <v>32</v>
      </c>
      <c r="B48" s="232"/>
      <c r="C48" s="224"/>
      <c r="D48" s="225"/>
      <c r="E48" s="226"/>
      <c r="F48" s="214">
        <v>0</v>
      </c>
      <c r="G48" s="237">
        <f t="shared" si="6"/>
        <v>0</v>
      </c>
    </row>
    <row r="49" spans="1:7" s="183" customFormat="1" ht="15.75" thickBot="1" x14ac:dyDescent="0.25">
      <c r="A49" s="249" t="s">
        <v>149</v>
      </c>
      <c r="B49" s="369"/>
      <c r="C49" s="356"/>
      <c r="D49" s="356"/>
      <c r="E49" s="370"/>
      <c r="F49" s="250" t="s">
        <v>145</v>
      </c>
      <c r="G49" s="242">
        <f>SUM(G42:G48)</f>
        <v>0</v>
      </c>
    </row>
    <row r="50" spans="1:7" ht="36.75" customHeight="1" thickTop="1" x14ac:dyDescent="0.2">
      <c r="A50" s="371" t="s">
        <v>158</v>
      </c>
      <c r="B50" s="372"/>
      <c r="C50" s="372"/>
      <c r="D50" s="372"/>
      <c r="E50" s="372"/>
      <c r="F50" s="372"/>
      <c r="G50" s="373"/>
    </row>
    <row r="51" spans="1:7" x14ac:dyDescent="0.2">
      <c r="A51" s="197" t="s">
        <v>148</v>
      </c>
      <c r="B51" s="357" t="s">
        <v>154</v>
      </c>
      <c r="C51" s="358"/>
      <c r="D51" s="358"/>
      <c r="E51" s="358"/>
      <c r="F51" s="358"/>
      <c r="G51" s="359"/>
    </row>
    <row r="52" spans="1:7" s="183" customFormat="1" x14ac:dyDescent="0.2">
      <c r="A52" s="192">
        <v>33</v>
      </c>
      <c r="B52" s="233"/>
      <c r="C52" s="219"/>
      <c r="D52" s="222"/>
      <c r="E52" s="222"/>
      <c r="F52" s="213">
        <v>0</v>
      </c>
      <c r="G52" s="237">
        <f t="shared" ref="G52:G61" si="8">ROUND(E52*F52,2)</f>
        <v>0</v>
      </c>
    </row>
    <row r="53" spans="1:7" x14ac:dyDescent="0.2">
      <c r="A53" s="192">
        <f>A52+1</f>
        <v>34</v>
      </c>
      <c r="B53" s="233"/>
      <c r="C53" s="219"/>
      <c r="D53" s="222"/>
      <c r="E53" s="222"/>
      <c r="F53" s="213">
        <v>0</v>
      </c>
      <c r="G53" s="237">
        <f t="shared" si="8"/>
        <v>0</v>
      </c>
    </row>
    <row r="54" spans="1:7" x14ac:dyDescent="0.2">
      <c r="A54" s="192">
        <f t="shared" ref="A54:A61" si="9">A53+1</f>
        <v>35</v>
      </c>
      <c r="B54" s="234"/>
      <c r="C54" s="219"/>
      <c r="D54" s="220"/>
      <c r="E54" s="219"/>
      <c r="F54" s="213">
        <v>0</v>
      </c>
      <c r="G54" s="237">
        <f t="shared" si="8"/>
        <v>0</v>
      </c>
    </row>
    <row r="55" spans="1:7" x14ac:dyDescent="0.2">
      <c r="A55" s="192">
        <f t="shared" si="9"/>
        <v>36</v>
      </c>
      <c r="B55" s="234"/>
      <c r="C55" s="219"/>
      <c r="D55" s="221"/>
      <c r="E55" s="222"/>
      <c r="F55" s="213">
        <v>0</v>
      </c>
      <c r="G55" s="237">
        <f t="shared" si="8"/>
        <v>0</v>
      </c>
    </row>
    <row r="56" spans="1:7" x14ac:dyDescent="0.2">
      <c r="A56" s="192">
        <f t="shared" si="9"/>
        <v>37</v>
      </c>
      <c r="B56" s="234"/>
      <c r="C56" s="219"/>
      <c r="D56" s="222"/>
      <c r="E56" s="222"/>
      <c r="F56" s="213">
        <v>0</v>
      </c>
      <c r="G56" s="237">
        <f t="shared" si="8"/>
        <v>0</v>
      </c>
    </row>
    <row r="57" spans="1:7" x14ac:dyDescent="0.2">
      <c r="A57" s="192">
        <f t="shared" si="9"/>
        <v>38</v>
      </c>
      <c r="B57" s="234"/>
      <c r="C57" s="219"/>
      <c r="D57" s="221"/>
      <c r="E57" s="222"/>
      <c r="F57" s="213">
        <v>0</v>
      </c>
      <c r="G57" s="237">
        <f t="shared" si="8"/>
        <v>0</v>
      </c>
    </row>
    <row r="58" spans="1:7" x14ac:dyDescent="0.2">
      <c r="A58" s="192">
        <f t="shared" si="9"/>
        <v>39</v>
      </c>
      <c r="B58" s="234"/>
      <c r="C58" s="219"/>
      <c r="D58" s="221"/>
      <c r="E58" s="222"/>
      <c r="F58" s="213">
        <v>0</v>
      </c>
      <c r="G58" s="237">
        <f t="shared" si="8"/>
        <v>0</v>
      </c>
    </row>
    <row r="59" spans="1:7" x14ac:dyDescent="0.2">
      <c r="A59" s="192">
        <f t="shared" si="9"/>
        <v>40</v>
      </c>
      <c r="B59" s="234"/>
      <c r="C59" s="219"/>
      <c r="D59" s="221"/>
      <c r="E59" s="222"/>
      <c r="F59" s="213">
        <v>0</v>
      </c>
      <c r="G59" s="237">
        <f t="shared" si="8"/>
        <v>0</v>
      </c>
    </row>
    <row r="60" spans="1:7" x14ac:dyDescent="0.2">
      <c r="A60" s="192">
        <f t="shared" si="9"/>
        <v>41</v>
      </c>
      <c r="B60" s="234"/>
      <c r="C60" s="219"/>
      <c r="D60" s="220"/>
      <c r="E60" s="219"/>
      <c r="F60" s="213">
        <v>0</v>
      </c>
      <c r="G60" s="237">
        <f t="shared" si="8"/>
        <v>0</v>
      </c>
    </row>
    <row r="61" spans="1:7" x14ac:dyDescent="0.2">
      <c r="A61" s="192">
        <f t="shared" si="9"/>
        <v>42</v>
      </c>
      <c r="B61" s="235"/>
      <c r="C61" s="224"/>
      <c r="D61" s="225"/>
      <c r="E61" s="226"/>
      <c r="F61" s="214">
        <v>0</v>
      </c>
      <c r="G61" s="237">
        <f t="shared" si="8"/>
        <v>0</v>
      </c>
    </row>
    <row r="62" spans="1:7" s="183" customFormat="1" ht="15.75" thickBot="1" x14ac:dyDescent="0.25">
      <c r="A62" s="193" t="s">
        <v>148</v>
      </c>
      <c r="B62" s="355"/>
      <c r="C62" s="356"/>
      <c r="D62" s="356"/>
      <c r="E62" s="356"/>
      <c r="F62" s="250" t="s">
        <v>145</v>
      </c>
      <c r="G62" s="251">
        <f>SUM(G52:G61)</f>
        <v>0</v>
      </c>
    </row>
    <row r="63" spans="1:7" s="183" customFormat="1" ht="30" customHeight="1" thickTop="1" x14ac:dyDescent="0.2">
      <c r="A63" s="374" t="s">
        <v>159</v>
      </c>
      <c r="B63" s="375"/>
      <c r="C63" s="375"/>
      <c r="D63" s="375"/>
      <c r="E63" s="375"/>
      <c r="F63" s="375"/>
      <c r="G63" s="376"/>
    </row>
    <row r="64" spans="1:7" s="183" customFormat="1" ht="30" customHeight="1" x14ac:dyDescent="0.2">
      <c r="A64" s="247" t="s">
        <v>147</v>
      </c>
      <c r="B64" s="357" t="s">
        <v>154</v>
      </c>
      <c r="C64" s="358"/>
      <c r="D64" s="358"/>
      <c r="E64" s="358"/>
      <c r="F64" s="358"/>
      <c r="G64" s="359"/>
    </row>
    <row r="65" spans="1:7" x14ac:dyDescent="0.2">
      <c r="A65" s="192">
        <v>43</v>
      </c>
      <c r="B65" s="215"/>
      <c r="C65" s="216"/>
      <c r="D65" s="217"/>
      <c r="E65" s="217"/>
      <c r="F65" s="212">
        <v>0</v>
      </c>
      <c r="G65" s="237">
        <f t="shared" ref="G65:G75" si="10">ROUND(E65*F65,2)</f>
        <v>0</v>
      </c>
    </row>
    <row r="66" spans="1:7" x14ac:dyDescent="0.2">
      <c r="A66" s="192">
        <f>A65+1</f>
        <v>44</v>
      </c>
      <c r="B66" s="218"/>
      <c r="C66" s="219"/>
      <c r="D66" s="220"/>
      <c r="E66" s="219"/>
      <c r="F66" s="213">
        <v>0</v>
      </c>
      <c r="G66" s="237">
        <f t="shared" si="10"/>
        <v>0</v>
      </c>
    </row>
    <row r="67" spans="1:7" x14ac:dyDescent="0.2">
      <c r="A67" s="192">
        <f t="shared" ref="A67:A75" si="11">A66+1</f>
        <v>45</v>
      </c>
      <c r="B67" s="218"/>
      <c r="C67" s="219"/>
      <c r="D67" s="221"/>
      <c r="E67" s="222"/>
      <c r="F67" s="213">
        <v>0</v>
      </c>
      <c r="G67" s="237">
        <f t="shared" si="10"/>
        <v>0</v>
      </c>
    </row>
    <row r="68" spans="1:7" x14ac:dyDescent="0.2">
      <c r="A68" s="192">
        <f t="shared" si="11"/>
        <v>46</v>
      </c>
      <c r="B68" s="218"/>
      <c r="C68" s="219"/>
      <c r="D68" s="222"/>
      <c r="E68" s="222"/>
      <c r="F68" s="213">
        <v>0</v>
      </c>
      <c r="G68" s="237">
        <f t="shared" si="10"/>
        <v>0</v>
      </c>
    </row>
    <row r="69" spans="1:7" x14ac:dyDescent="0.2">
      <c r="A69" s="192">
        <f t="shared" si="11"/>
        <v>47</v>
      </c>
      <c r="B69" s="218"/>
      <c r="C69" s="219"/>
      <c r="D69" s="221"/>
      <c r="E69" s="222"/>
      <c r="F69" s="213">
        <v>0</v>
      </c>
      <c r="G69" s="237">
        <f t="shared" si="10"/>
        <v>0</v>
      </c>
    </row>
    <row r="70" spans="1:7" x14ac:dyDescent="0.2">
      <c r="A70" s="192">
        <f t="shared" si="11"/>
        <v>48</v>
      </c>
      <c r="B70" s="218"/>
      <c r="C70" s="219"/>
      <c r="D70" s="221"/>
      <c r="E70" s="222"/>
      <c r="F70" s="213">
        <v>0</v>
      </c>
      <c r="G70" s="237">
        <f t="shared" si="10"/>
        <v>0</v>
      </c>
    </row>
    <row r="71" spans="1:7" x14ac:dyDescent="0.2">
      <c r="A71" s="192">
        <f t="shared" si="11"/>
        <v>49</v>
      </c>
      <c r="B71" s="218"/>
      <c r="C71" s="219"/>
      <c r="D71" s="221"/>
      <c r="E71" s="222"/>
      <c r="F71" s="213">
        <v>0</v>
      </c>
      <c r="G71" s="237">
        <f t="shared" si="10"/>
        <v>0</v>
      </c>
    </row>
    <row r="72" spans="1:7" x14ac:dyDescent="0.2">
      <c r="A72" s="192">
        <f t="shared" si="11"/>
        <v>50</v>
      </c>
      <c r="B72" s="218"/>
      <c r="C72" s="219"/>
      <c r="D72" s="220"/>
      <c r="E72" s="219"/>
      <c r="F72" s="213">
        <v>0</v>
      </c>
      <c r="G72" s="237">
        <f t="shared" si="10"/>
        <v>0</v>
      </c>
    </row>
    <row r="73" spans="1:7" x14ac:dyDescent="0.2">
      <c r="A73" s="192">
        <f t="shared" si="11"/>
        <v>51</v>
      </c>
      <c r="B73" s="218"/>
      <c r="C73" s="219"/>
      <c r="D73" s="220"/>
      <c r="E73" s="219"/>
      <c r="F73" s="213">
        <v>0</v>
      </c>
      <c r="G73" s="237">
        <f t="shared" si="10"/>
        <v>0</v>
      </c>
    </row>
    <row r="74" spans="1:7" x14ac:dyDescent="0.2">
      <c r="A74" s="192">
        <f t="shared" si="11"/>
        <v>52</v>
      </c>
      <c r="B74" s="218"/>
      <c r="C74" s="219"/>
      <c r="D74" s="221"/>
      <c r="E74" s="222"/>
      <c r="F74" s="213">
        <v>0</v>
      </c>
      <c r="G74" s="237">
        <f t="shared" si="10"/>
        <v>0</v>
      </c>
    </row>
    <row r="75" spans="1:7" x14ac:dyDescent="0.2">
      <c r="A75" s="192">
        <f t="shared" si="11"/>
        <v>53</v>
      </c>
      <c r="B75" s="227"/>
      <c r="C75" s="228"/>
      <c r="D75" s="229"/>
      <c r="E75" s="230"/>
      <c r="F75" s="214">
        <v>0</v>
      </c>
      <c r="G75" s="237">
        <f t="shared" si="10"/>
        <v>0</v>
      </c>
    </row>
    <row r="76" spans="1:7" s="183" customFormat="1" ht="15.75" thickBot="1" x14ac:dyDescent="0.25">
      <c r="A76" s="193" t="str">
        <f>A64</f>
        <v>F</v>
      </c>
      <c r="B76" s="367"/>
      <c r="C76" s="368"/>
      <c r="D76" s="368"/>
      <c r="E76" s="368"/>
      <c r="F76" s="250" t="s">
        <v>145</v>
      </c>
      <c r="G76" s="251">
        <f>SUM(G65:G75)</f>
        <v>0</v>
      </c>
    </row>
    <row r="77" spans="1:7" ht="36" customHeight="1" thickTop="1" x14ac:dyDescent="0.2">
      <c r="A77" s="198"/>
      <c r="B77" s="199" t="s">
        <v>146</v>
      </c>
      <c r="C77" s="200"/>
      <c r="D77" s="200"/>
      <c r="E77" s="200"/>
      <c r="F77" s="200"/>
      <c r="G77" s="238"/>
    </row>
    <row r="78" spans="1:7" s="183" customFormat="1" ht="32.1" customHeight="1" x14ac:dyDescent="0.2">
      <c r="A78" s="365" t="s">
        <v>160</v>
      </c>
      <c r="B78" s="366"/>
      <c r="C78" s="366"/>
      <c r="D78" s="366"/>
      <c r="E78" s="366"/>
      <c r="F78" s="201"/>
      <c r="G78" s="239"/>
    </row>
    <row r="79" spans="1:7" ht="30" customHeight="1" thickBot="1" x14ac:dyDescent="0.25">
      <c r="A79" s="193" t="str">
        <f>A7</f>
        <v>A</v>
      </c>
      <c r="B79" s="377" t="str">
        <f>B7</f>
        <v xml:space="preserve">(INSERT TYPE OF Goods or Services) </v>
      </c>
      <c r="C79" s="368"/>
      <c r="D79" s="368"/>
      <c r="E79" s="378"/>
      <c r="F79" s="194" t="s">
        <v>145</v>
      </c>
      <c r="G79" s="240">
        <f>G15</f>
        <v>0</v>
      </c>
    </row>
    <row r="80" spans="1:7" ht="30" customHeight="1" thickTop="1" thickBot="1" x14ac:dyDescent="0.25">
      <c r="A80" s="193" t="str">
        <f>A17</f>
        <v>B</v>
      </c>
      <c r="B80" s="379" t="str">
        <f>B17</f>
        <v xml:space="preserve">(INSERT TYPE OF Goods or Services) </v>
      </c>
      <c r="C80" s="380"/>
      <c r="D80" s="380"/>
      <c r="E80" s="381"/>
      <c r="F80" s="194" t="s">
        <v>145</v>
      </c>
      <c r="G80" s="240">
        <f>G27</f>
        <v>0</v>
      </c>
    </row>
    <row r="81" spans="1:7" ht="30" customHeight="1" thickTop="1" thickBot="1" x14ac:dyDescent="0.25">
      <c r="A81" s="193" t="str">
        <f>A29</f>
        <v>C</v>
      </c>
      <c r="B81" s="379" t="str">
        <f>B29</f>
        <v xml:space="preserve">(INSERT TYPE OF Goods or Services) </v>
      </c>
      <c r="C81" s="380"/>
      <c r="D81" s="380"/>
      <c r="E81" s="381"/>
      <c r="F81" s="194" t="s">
        <v>145</v>
      </c>
      <c r="G81" s="240">
        <f>G39</f>
        <v>0</v>
      </c>
    </row>
    <row r="82" spans="1:7" ht="30" customHeight="1" thickTop="1" thickBot="1" x14ac:dyDescent="0.25">
      <c r="A82" s="193" t="str">
        <f>A41</f>
        <v>D</v>
      </c>
      <c r="B82" s="379" t="str">
        <f>+B41</f>
        <v xml:space="preserve">(INSERT TYPE OF Goods or Services) </v>
      </c>
      <c r="C82" s="380"/>
      <c r="D82" s="380"/>
      <c r="E82" s="381"/>
      <c r="F82" s="194" t="s">
        <v>145</v>
      </c>
      <c r="G82" s="240">
        <f>G49</f>
        <v>0</v>
      </c>
    </row>
    <row r="83" spans="1:7" ht="30" customHeight="1" thickTop="1" thickBot="1" x14ac:dyDescent="0.25">
      <c r="A83" s="193" t="str">
        <f>A51</f>
        <v>E</v>
      </c>
      <c r="B83" s="202" t="str">
        <f>B51</f>
        <v xml:space="preserve">(INSERT TYPE OF Goods or Services) </v>
      </c>
      <c r="C83" s="203"/>
      <c r="D83" s="203"/>
      <c r="E83" s="203"/>
      <c r="F83" s="194" t="s">
        <v>145</v>
      </c>
      <c r="G83" s="240">
        <f>G62</f>
        <v>0</v>
      </c>
    </row>
    <row r="84" spans="1:7" ht="30" customHeight="1" thickTop="1" thickBot="1" x14ac:dyDescent="0.25">
      <c r="A84" s="204" t="str">
        <f>A64</f>
        <v>F</v>
      </c>
      <c r="B84" s="202" t="str">
        <f>+B64</f>
        <v xml:space="preserve">(INSERT TYPE OF Goods or Services) </v>
      </c>
      <c r="C84" s="203"/>
      <c r="D84" s="203"/>
      <c r="E84" s="203"/>
      <c r="F84" s="194" t="s">
        <v>145</v>
      </c>
      <c r="G84" s="240">
        <f>G76</f>
        <v>0</v>
      </c>
    </row>
    <row r="85" spans="1:7" ht="22.5" customHeight="1" thickTop="1" thickBot="1" x14ac:dyDescent="0.25">
      <c r="A85" s="205"/>
      <c r="B85" s="206"/>
      <c r="C85" s="207"/>
      <c r="D85" s="208"/>
      <c r="E85" s="208"/>
      <c r="F85" s="209"/>
      <c r="G85" s="210"/>
    </row>
    <row r="86" spans="1:7" s="182" customFormat="1" ht="37.9" customHeight="1" thickTop="1" x14ac:dyDescent="0.2">
      <c r="A86" s="382" t="s">
        <v>89</v>
      </c>
      <c r="B86" s="383"/>
      <c r="C86" s="383"/>
      <c r="D86" s="383"/>
      <c r="E86" s="383"/>
      <c r="F86" s="384">
        <f>SUM(G79:G84)</f>
        <v>0</v>
      </c>
      <c r="G86" s="385"/>
    </row>
    <row r="87" spans="1:7" ht="15.75" customHeight="1" x14ac:dyDescent="0.2">
      <c r="A87" s="181"/>
      <c r="B87" s="179"/>
      <c r="C87" s="180"/>
      <c r="D87" s="179"/>
      <c r="E87" s="179"/>
      <c r="F87" s="178"/>
      <c r="G87" s="177"/>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1" hidden="1" customWidth="1"/>
    <col min="2" max="2" width="11.28515625" style="86" customWidth="1"/>
    <col min="3" max="3" width="47.28515625" style="80" customWidth="1"/>
    <col min="4" max="4" width="16.42578125" style="132" customWidth="1"/>
    <col min="5" max="5" width="8.7109375" style="80" customWidth="1"/>
    <col min="6" max="6" width="15.140625" style="133" customWidth="1"/>
    <col min="7" max="7" width="15.140625" style="131" customWidth="1"/>
    <col min="8" max="8" width="21.5703125" style="131" customWidth="1"/>
    <col min="9" max="9" width="16.5703125" style="80" customWidth="1"/>
    <col min="10" max="10" width="48.28515625" style="80" customWidth="1"/>
    <col min="11" max="16384" width="13.5703125" style="80"/>
  </cols>
  <sheetData>
    <row r="1" spans="1:10" ht="15.75" x14ac:dyDescent="0.2">
      <c r="A1" s="76"/>
      <c r="B1" s="77" t="s">
        <v>32</v>
      </c>
      <c r="C1" s="78"/>
      <c r="D1" s="78"/>
      <c r="E1" s="78"/>
      <c r="F1" s="79"/>
      <c r="G1" s="76"/>
      <c r="H1" s="78"/>
    </row>
    <row r="2" spans="1:10" x14ac:dyDescent="0.2">
      <c r="A2" s="81"/>
      <c r="B2" s="82" t="s">
        <v>33</v>
      </c>
      <c r="C2" s="83"/>
      <c r="D2" s="83"/>
      <c r="E2" s="83"/>
      <c r="F2" s="84"/>
      <c r="G2" s="81"/>
      <c r="H2" s="83"/>
    </row>
    <row r="3" spans="1:10" x14ac:dyDescent="0.2">
      <c r="A3" s="85"/>
      <c r="B3" s="86" t="s">
        <v>10</v>
      </c>
      <c r="C3" s="87"/>
      <c r="D3" s="87"/>
      <c r="E3" s="87"/>
      <c r="F3" s="88"/>
      <c r="G3" s="89"/>
      <c r="H3" s="90"/>
    </row>
    <row r="4" spans="1:10" x14ac:dyDescent="0.2">
      <c r="A4" s="91" t="s">
        <v>34</v>
      </c>
      <c r="B4" s="92" t="s">
        <v>35</v>
      </c>
      <c r="C4" s="93" t="s">
        <v>36</v>
      </c>
      <c r="D4" s="94" t="s">
        <v>37</v>
      </c>
      <c r="E4" s="95" t="s">
        <v>38</v>
      </c>
      <c r="F4" s="96" t="s">
        <v>39</v>
      </c>
      <c r="G4" s="97" t="s">
        <v>40</v>
      </c>
      <c r="H4" s="95" t="s">
        <v>41</v>
      </c>
    </row>
    <row r="5" spans="1:10" ht="15.75" thickBot="1" x14ac:dyDescent="0.25">
      <c r="A5" s="98"/>
      <c r="B5" s="99"/>
      <c r="C5" s="100"/>
      <c r="D5" s="101" t="s">
        <v>42</v>
      </c>
      <c r="E5" s="102"/>
      <c r="F5" s="103" t="s">
        <v>43</v>
      </c>
      <c r="G5" s="104"/>
      <c r="H5" s="105"/>
    </row>
    <row r="6" spans="1:10" ht="36" customHeight="1" thickTop="1" x14ac:dyDescent="0.2">
      <c r="A6" s="107" t="s">
        <v>45</v>
      </c>
      <c r="B6" s="108">
        <v>1</v>
      </c>
      <c r="C6" s="109" t="s">
        <v>96</v>
      </c>
      <c r="D6" s="110" t="s">
        <v>46</v>
      </c>
      <c r="E6" s="111" t="s">
        <v>47</v>
      </c>
      <c r="F6" s="112">
        <v>15500</v>
      </c>
      <c r="G6" s="113"/>
      <c r="H6" s="114">
        <f>ROUND(G6*F6,2)</f>
        <v>0</v>
      </c>
      <c r="I6" s="115"/>
      <c r="J6" s="116"/>
    </row>
    <row r="7" spans="1:10" ht="36" customHeight="1" x14ac:dyDescent="0.2">
      <c r="A7" s="107"/>
      <c r="B7" s="108">
        <v>2</v>
      </c>
      <c r="C7" s="109" t="s">
        <v>97</v>
      </c>
      <c r="D7" s="110" t="s">
        <v>48</v>
      </c>
      <c r="E7" s="111" t="s">
        <v>49</v>
      </c>
      <c r="F7" s="112">
        <v>40</v>
      </c>
      <c r="G7" s="113"/>
      <c r="H7" s="114">
        <f t="shared" ref="H7:H34" si="0">ROUND(G7*F7,2)</f>
        <v>0</v>
      </c>
      <c r="I7" s="115"/>
      <c r="J7" s="116"/>
    </row>
    <row r="8" spans="1:10" ht="36" customHeight="1" x14ac:dyDescent="0.2">
      <c r="A8" s="117" t="s">
        <v>50</v>
      </c>
      <c r="B8" s="108">
        <v>3</v>
      </c>
      <c r="C8" s="109" t="s">
        <v>98</v>
      </c>
      <c r="D8" s="110" t="s">
        <v>51</v>
      </c>
      <c r="E8" s="111" t="s">
        <v>52</v>
      </c>
      <c r="F8" s="112">
        <v>18500</v>
      </c>
      <c r="G8" s="113"/>
      <c r="H8" s="114">
        <f t="shared" si="0"/>
        <v>0</v>
      </c>
      <c r="I8" s="115"/>
      <c r="J8" s="116"/>
    </row>
    <row r="9" spans="1:10" ht="36" customHeight="1" x14ac:dyDescent="0.2">
      <c r="A9" s="117" t="s">
        <v>53</v>
      </c>
      <c r="B9" s="108">
        <v>4</v>
      </c>
      <c r="C9" s="109" t="s">
        <v>99</v>
      </c>
      <c r="D9" s="110" t="s">
        <v>51</v>
      </c>
      <c r="E9" s="111" t="s">
        <v>47</v>
      </c>
      <c r="F9" s="112">
        <v>2000</v>
      </c>
      <c r="G9" s="113"/>
      <c r="H9" s="114">
        <f t="shared" si="0"/>
        <v>0</v>
      </c>
    </row>
    <row r="10" spans="1:10" ht="36" customHeight="1" x14ac:dyDescent="0.2">
      <c r="A10" s="107" t="s">
        <v>54</v>
      </c>
      <c r="B10" s="108">
        <v>5</v>
      </c>
      <c r="C10" s="109" t="s">
        <v>100</v>
      </c>
      <c r="D10" s="110" t="s">
        <v>51</v>
      </c>
      <c r="E10" s="111" t="s">
        <v>52</v>
      </c>
      <c r="F10" s="112">
        <v>350</v>
      </c>
      <c r="G10" s="113"/>
      <c r="H10" s="114">
        <f t="shared" si="0"/>
        <v>0</v>
      </c>
    </row>
    <row r="11" spans="1:10" ht="36" customHeight="1" x14ac:dyDescent="0.2">
      <c r="A11" s="117" t="s">
        <v>55</v>
      </c>
      <c r="B11" s="108">
        <v>6</v>
      </c>
      <c r="C11" s="109" t="s">
        <v>101</v>
      </c>
      <c r="D11" s="119" t="s">
        <v>56</v>
      </c>
      <c r="E11" s="111" t="s">
        <v>52</v>
      </c>
      <c r="F11" s="112">
        <v>17500</v>
      </c>
      <c r="G11" s="113"/>
      <c r="H11" s="114">
        <f t="shared" si="0"/>
        <v>0</v>
      </c>
    </row>
    <row r="12" spans="1:10" ht="36" customHeight="1" x14ac:dyDescent="0.2">
      <c r="A12" s="117" t="s">
        <v>57</v>
      </c>
      <c r="B12" s="108">
        <v>7</v>
      </c>
      <c r="C12" s="109" t="s">
        <v>102</v>
      </c>
      <c r="D12" s="119" t="s">
        <v>58</v>
      </c>
      <c r="E12" s="111" t="s">
        <v>52</v>
      </c>
      <c r="F12" s="112">
        <v>5300</v>
      </c>
      <c r="G12" s="113"/>
      <c r="H12" s="114">
        <f t="shared" si="0"/>
        <v>0</v>
      </c>
    </row>
    <row r="13" spans="1:10" ht="36" customHeight="1" x14ac:dyDescent="0.2">
      <c r="A13" s="120" t="s">
        <v>59</v>
      </c>
      <c r="B13" s="108">
        <v>8</v>
      </c>
      <c r="C13" s="109" t="s">
        <v>103</v>
      </c>
      <c r="D13" s="119" t="s">
        <v>44</v>
      </c>
      <c r="E13" s="111" t="s">
        <v>6</v>
      </c>
      <c r="F13" s="112">
        <v>10</v>
      </c>
      <c r="G13" s="113"/>
      <c r="H13" s="114">
        <f t="shared" si="0"/>
        <v>0</v>
      </c>
      <c r="I13" s="115"/>
      <c r="J13" s="116"/>
    </row>
    <row r="14" spans="1:10" ht="36" customHeight="1" x14ac:dyDescent="0.2">
      <c r="A14" s="120" t="s">
        <v>61</v>
      </c>
      <c r="B14" s="108">
        <v>9</v>
      </c>
      <c r="C14" s="109" t="s">
        <v>104</v>
      </c>
      <c r="D14" s="119" t="s">
        <v>60</v>
      </c>
      <c r="E14" s="111" t="s">
        <v>52</v>
      </c>
      <c r="F14" s="112">
        <v>100</v>
      </c>
      <c r="G14" s="113"/>
      <c r="H14" s="114">
        <f t="shared" si="0"/>
        <v>0</v>
      </c>
    </row>
    <row r="15" spans="1:10" ht="36" customHeight="1" x14ac:dyDescent="0.2">
      <c r="A15" s="120" t="s">
        <v>62</v>
      </c>
      <c r="B15" s="108">
        <v>10</v>
      </c>
      <c r="C15" s="109" t="s">
        <v>105</v>
      </c>
      <c r="D15" s="119" t="s">
        <v>63</v>
      </c>
      <c r="E15" s="111" t="s">
        <v>6</v>
      </c>
      <c r="F15" s="121">
        <v>54</v>
      </c>
      <c r="G15" s="113"/>
      <c r="H15" s="114">
        <f t="shared" si="0"/>
        <v>0</v>
      </c>
    </row>
    <row r="16" spans="1:10" ht="36" customHeight="1" x14ac:dyDescent="0.2">
      <c r="A16" s="120"/>
      <c r="B16" s="108">
        <v>11</v>
      </c>
      <c r="C16" s="109" t="s">
        <v>106</v>
      </c>
      <c r="D16" s="119" t="s">
        <v>64</v>
      </c>
      <c r="E16" s="111" t="s">
        <v>6</v>
      </c>
      <c r="F16" s="121">
        <v>3</v>
      </c>
      <c r="G16" s="113"/>
      <c r="H16" s="114">
        <f t="shared" si="0"/>
        <v>0</v>
      </c>
    </row>
    <row r="17" spans="1:8" ht="36" customHeight="1" x14ac:dyDescent="0.2">
      <c r="A17" s="122"/>
      <c r="B17" s="108">
        <v>12</v>
      </c>
      <c r="C17" s="109" t="s">
        <v>107</v>
      </c>
      <c r="D17" s="119" t="s">
        <v>65</v>
      </c>
      <c r="E17" s="111" t="s">
        <v>6</v>
      </c>
      <c r="F17" s="121">
        <v>5</v>
      </c>
      <c r="G17" s="113"/>
      <c r="H17" s="114">
        <f t="shared" si="0"/>
        <v>0</v>
      </c>
    </row>
    <row r="18" spans="1:8" ht="36" customHeight="1" x14ac:dyDescent="0.2">
      <c r="A18" s="107" t="s">
        <v>66</v>
      </c>
      <c r="B18" s="108">
        <v>14</v>
      </c>
      <c r="C18" s="109" t="s">
        <v>108</v>
      </c>
      <c r="D18" s="119" t="s">
        <v>44</v>
      </c>
      <c r="E18" s="111" t="s">
        <v>52</v>
      </c>
      <c r="F18" s="121">
        <v>12200</v>
      </c>
      <c r="G18" s="113"/>
      <c r="H18" s="114">
        <f t="shared" si="0"/>
        <v>0</v>
      </c>
    </row>
    <row r="19" spans="1:8" ht="36" customHeight="1" x14ac:dyDescent="0.2">
      <c r="A19" s="107" t="s">
        <v>67</v>
      </c>
      <c r="B19" s="108">
        <v>15</v>
      </c>
      <c r="C19" s="109" t="s">
        <v>109</v>
      </c>
      <c r="D19" s="119" t="s">
        <v>44</v>
      </c>
      <c r="E19" s="111" t="s">
        <v>52</v>
      </c>
      <c r="F19" s="121">
        <v>850</v>
      </c>
      <c r="G19" s="113"/>
      <c r="H19" s="114">
        <f t="shared" si="0"/>
        <v>0</v>
      </c>
    </row>
    <row r="20" spans="1:8" ht="36" customHeight="1" x14ac:dyDescent="0.2">
      <c r="A20" s="123" t="s">
        <v>68</v>
      </c>
      <c r="B20" s="108">
        <v>16</v>
      </c>
      <c r="C20" s="109" t="s">
        <v>110</v>
      </c>
      <c r="D20" s="119" t="s">
        <v>69</v>
      </c>
      <c r="E20" s="111" t="s">
        <v>52</v>
      </c>
      <c r="F20" s="121">
        <v>50</v>
      </c>
      <c r="G20" s="113"/>
      <c r="H20" s="114">
        <f t="shared" si="0"/>
        <v>0</v>
      </c>
    </row>
    <row r="21" spans="1:8" ht="36" customHeight="1" x14ac:dyDescent="0.2">
      <c r="A21" s="123" t="s">
        <v>70</v>
      </c>
      <c r="B21" s="108">
        <v>17</v>
      </c>
      <c r="C21" s="109" t="s">
        <v>111</v>
      </c>
      <c r="D21" s="119" t="s">
        <v>71</v>
      </c>
      <c r="E21" s="111" t="s">
        <v>52</v>
      </c>
      <c r="F21" s="121">
        <v>50</v>
      </c>
      <c r="G21" s="113"/>
      <c r="H21" s="114">
        <f t="shared" si="0"/>
        <v>0</v>
      </c>
    </row>
    <row r="22" spans="1:8" ht="36" customHeight="1" x14ac:dyDescent="0.2">
      <c r="A22" s="107" t="s">
        <v>73</v>
      </c>
      <c r="B22" s="108">
        <v>19</v>
      </c>
      <c r="C22" s="109" t="s">
        <v>112</v>
      </c>
      <c r="D22" s="119" t="s">
        <v>72</v>
      </c>
      <c r="E22" s="111" t="s">
        <v>6</v>
      </c>
      <c r="F22" s="121">
        <v>1</v>
      </c>
      <c r="G22" s="113"/>
      <c r="H22" s="114">
        <f t="shared" si="0"/>
        <v>0</v>
      </c>
    </row>
    <row r="23" spans="1:8" ht="36" customHeight="1" x14ac:dyDescent="0.2">
      <c r="A23" s="107" t="s">
        <v>73</v>
      </c>
      <c r="B23" s="108">
        <v>20</v>
      </c>
      <c r="C23" s="109" t="s">
        <v>113</v>
      </c>
      <c r="D23" s="119" t="s">
        <v>72</v>
      </c>
      <c r="E23" s="111" t="s">
        <v>6</v>
      </c>
      <c r="F23" s="121">
        <v>19</v>
      </c>
      <c r="G23" s="113"/>
      <c r="H23" s="114">
        <f t="shared" si="0"/>
        <v>0</v>
      </c>
    </row>
    <row r="24" spans="1:8" ht="36" customHeight="1" x14ac:dyDescent="0.2">
      <c r="A24" s="107"/>
      <c r="B24" s="108">
        <v>21</v>
      </c>
      <c r="C24" s="109" t="s">
        <v>114</v>
      </c>
      <c r="D24" s="119" t="s">
        <v>74</v>
      </c>
      <c r="E24" s="111" t="s">
        <v>6</v>
      </c>
      <c r="F24" s="121">
        <v>2</v>
      </c>
      <c r="G24" s="113"/>
      <c r="H24" s="114">
        <f t="shared" si="0"/>
        <v>0</v>
      </c>
    </row>
    <row r="25" spans="1:8" ht="36" customHeight="1" x14ac:dyDescent="0.2">
      <c r="A25" s="107" t="s">
        <v>75</v>
      </c>
      <c r="B25" s="108">
        <v>22</v>
      </c>
      <c r="C25" s="109" t="s">
        <v>115</v>
      </c>
      <c r="D25" s="119" t="s">
        <v>83</v>
      </c>
      <c r="E25" s="111" t="s">
        <v>6</v>
      </c>
      <c r="F25" s="121">
        <v>1</v>
      </c>
      <c r="G25" s="113"/>
      <c r="H25" s="114">
        <f t="shared" si="0"/>
        <v>0</v>
      </c>
    </row>
    <row r="26" spans="1:8" ht="36" customHeight="1" x14ac:dyDescent="0.2">
      <c r="A26" s="107" t="s">
        <v>77</v>
      </c>
      <c r="B26" s="108">
        <v>23</v>
      </c>
      <c r="C26" s="109" t="s">
        <v>116</v>
      </c>
      <c r="D26" s="119" t="s">
        <v>76</v>
      </c>
      <c r="E26" s="111" t="s">
        <v>6</v>
      </c>
      <c r="F26" s="121">
        <v>17</v>
      </c>
      <c r="G26" s="113"/>
      <c r="H26" s="114">
        <f t="shared" si="0"/>
        <v>0</v>
      </c>
    </row>
    <row r="27" spans="1:8" ht="36" customHeight="1" x14ac:dyDescent="0.2">
      <c r="A27" s="107" t="s">
        <v>78</v>
      </c>
      <c r="B27" s="108">
        <v>25</v>
      </c>
      <c r="C27" s="109" t="s">
        <v>117</v>
      </c>
      <c r="D27" s="119" t="s">
        <v>79</v>
      </c>
      <c r="E27" s="111" t="s">
        <v>6</v>
      </c>
      <c r="F27" s="121">
        <v>11</v>
      </c>
      <c r="G27" s="113"/>
      <c r="H27" s="114">
        <f t="shared" si="0"/>
        <v>0</v>
      </c>
    </row>
    <row r="28" spans="1:8" ht="36" customHeight="1" x14ac:dyDescent="0.2">
      <c r="A28" s="107" t="s">
        <v>81</v>
      </c>
      <c r="B28" s="108">
        <v>26</v>
      </c>
      <c r="C28" s="109" t="s">
        <v>118</v>
      </c>
      <c r="D28" s="119" t="s">
        <v>79</v>
      </c>
      <c r="E28" s="111" t="s">
        <v>6</v>
      </c>
      <c r="F28" s="121">
        <v>2</v>
      </c>
      <c r="G28" s="113"/>
      <c r="H28" s="114">
        <f t="shared" si="0"/>
        <v>0</v>
      </c>
    </row>
    <row r="29" spans="1:8" ht="36" customHeight="1" x14ac:dyDescent="0.2">
      <c r="A29" s="107"/>
      <c r="B29" s="108">
        <v>27</v>
      </c>
      <c r="C29" s="109" t="s">
        <v>119</v>
      </c>
      <c r="D29" s="119" t="s">
        <v>76</v>
      </c>
      <c r="E29" s="111" t="s">
        <v>80</v>
      </c>
      <c r="F29" s="121">
        <v>2</v>
      </c>
      <c r="G29" s="113"/>
      <c r="H29" s="114">
        <f t="shared" si="0"/>
        <v>0</v>
      </c>
    </row>
    <row r="30" spans="1:8" ht="36" customHeight="1" x14ac:dyDescent="0.2">
      <c r="A30" s="107"/>
      <c r="B30" s="108">
        <v>28</v>
      </c>
      <c r="C30" s="109" t="s">
        <v>120</v>
      </c>
      <c r="D30" s="119" t="s">
        <v>76</v>
      </c>
      <c r="E30" s="111" t="s">
        <v>6</v>
      </c>
      <c r="F30" s="121">
        <v>10</v>
      </c>
      <c r="G30" s="113"/>
      <c r="H30" s="114">
        <f t="shared" si="0"/>
        <v>0</v>
      </c>
    </row>
    <row r="31" spans="1:8" ht="36" customHeight="1" x14ac:dyDescent="0.2">
      <c r="A31" s="107" t="s">
        <v>82</v>
      </c>
      <c r="B31" s="108">
        <v>29</v>
      </c>
      <c r="C31" s="109" t="s">
        <v>121</v>
      </c>
      <c r="D31" s="119" t="s">
        <v>79</v>
      </c>
      <c r="E31" s="111" t="s">
        <v>6</v>
      </c>
      <c r="F31" s="121">
        <v>32</v>
      </c>
      <c r="G31" s="113"/>
      <c r="H31" s="114">
        <f t="shared" si="0"/>
        <v>0</v>
      </c>
    </row>
    <row r="32" spans="1:8" ht="36" customHeight="1" x14ac:dyDescent="0.2">
      <c r="A32" s="120" t="s">
        <v>84</v>
      </c>
      <c r="B32" s="108">
        <v>31</v>
      </c>
      <c r="C32" s="109" t="s">
        <v>85</v>
      </c>
      <c r="D32" s="119" t="s">
        <v>86</v>
      </c>
      <c r="E32" s="111" t="s">
        <v>124</v>
      </c>
      <c r="F32" s="121">
        <v>250</v>
      </c>
      <c r="G32" s="118"/>
      <c r="H32" s="114">
        <f t="shared" si="0"/>
        <v>0</v>
      </c>
    </row>
    <row r="33" spans="1:8" ht="36" customHeight="1" x14ac:dyDescent="0.2">
      <c r="A33" s="120" t="s">
        <v>87</v>
      </c>
      <c r="B33" s="108">
        <v>32</v>
      </c>
      <c r="C33" s="109" t="s">
        <v>122</v>
      </c>
      <c r="D33" s="119"/>
      <c r="E33" s="111" t="s">
        <v>52</v>
      </c>
      <c r="F33" s="112">
        <v>100</v>
      </c>
      <c r="G33" s="113"/>
      <c r="H33" s="114">
        <f t="shared" si="0"/>
        <v>0</v>
      </c>
    </row>
    <row r="34" spans="1:8" ht="36" customHeight="1" thickBot="1" x14ac:dyDescent="0.25">
      <c r="A34" s="120" t="s">
        <v>88</v>
      </c>
      <c r="B34" s="108">
        <v>33</v>
      </c>
      <c r="C34" s="109" t="s">
        <v>123</v>
      </c>
      <c r="D34" s="119"/>
      <c r="E34" s="111" t="s">
        <v>52</v>
      </c>
      <c r="F34" s="112">
        <v>250</v>
      </c>
      <c r="G34" s="113"/>
      <c r="H34" s="114">
        <f t="shared" si="0"/>
        <v>0</v>
      </c>
    </row>
    <row r="35" spans="1:8" s="87" customFormat="1" ht="48" customHeight="1" thickTop="1" x14ac:dyDescent="0.2">
      <c r="A35" s="106"/>
      <c r="B35" s="386" t="s">
        <v>89</v>
      </c>
      <c r="C35" s="387"/>
      <c r="D35" s="387"/>
      <c r="E35" s="387"/>
      <c r="F35" s="387"/>
      <c r="G35" s="388"/>
      <c r="H35" s="389"/>
    </row>
    <row r="36" spans="1:8" ht="15.95" customHeight="1" x14ac:dyDescent="0.2">
      <c r="A36" s="124"/>
      <c r="B36" s="125"/>
      <c r="C36" s="126"/>
      <c r="D36" s="127"/>
      <c r="E36" s="126"/>
      <c r="F36" s="128"/>
      <c r="G36" s="129"/>
      <c r="H36" s="130"/>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82" customWidth="1"/>
    <col min="2" max="2" width="28.5703125" style="282" customWidth="1"/>
    <col min="3" max="3" width="12.5703125" style="282" customWidth="1"/>
    <col min="4" max="4" width="13.7109375" style="283" customWidth="1"/>
    <col min="5" max="5" width="10.7109375" style="274" customWidth="1"/>
    <col min="6" max="6" width="12.42578125" style="275" customWidth="1"/>
    <col min="7" max="7" width="13.85546875" style="275" customWidth="1"/>
    <col min="8" max="16384" width="9.140625" style="277"/>
  </cols>
  <sheetData>
    <row r="1" spans="1:7" x14ac:dyDescent="0.2">
      <c r="A1" s="390"/>
      <c r="B1" s="390"/>
      <c r="C1" s="391" t="s">
        <v>163</v>
      </c>
      <c r="D1" s="391"/>
      <c r="G1" s="276"/>
    </row>
    <row r="2" spans="1:7" x14ac:dyDescent="0.2">
      <c r="A2" s="392"/>
      <c r="B2" s="392"/>
      <c r="C2" s="393" t="s">
        <v>164</v>
      </c>
      <c r="D2" s="393"/>
      <c r="F2" s="278"/>
      <c r="G2" s="279"/>
    </row>
    <row r="3" spans="1:7" x14ac:dyDescent="0.2">
      <c r="A3" s="394"/>
      <c r="B3" s="392"/>
      <c r="C3" s="280"/>
      <c r="D3" s="281"/>
      <c r="F3" s="278"/>
      <c r="G3" s="279"/>
    </row>
    <row r="4" spans="1:7" x14ac:dyDescent="0.2">
      <c r="A4" s="282" t="s">
        <v>10</v>
      </c>
      <c r="F4" s="278"/>
      <c r="G4" s="279"/>
    </row>
    <row r="5" spans="1:7" ht="22.5" x14ac:dyDescent="0.2">
      <c r="A5" s="284" t="s">
        <v>0</v>
      </c>
      <c r="B5" s="284" t="s">
        <v>1</v>
      </c>
      <c r="C5" s="285" t="s">
        <v>8</v>
      </c>
      <c r="D5" s="285" t="s">
        <v>3</v>
      </c>
      <c r="E5" s="286" t="s">
        <v>2</v>
      </c>
      <c r="F5" s="287" t="s">
        <v>4</v>
      </c>
      <c r="G5" s="288" t="s">
        <v>5</v>
      </c>
    </row>
    <row r="6" spans="1:7" x14ac:dyDescent="0.2">
      <c r="A6" s="289">
        <v>1</v>
      </c>
      <c r="B6" s="290" t="s">
        <v>165</v>
      </c>
      <c r="C6" s="291" t="s">
        <v>166</v>
      </c>
      <c r="D6" s="291" t="s">
        <v>6</v>
      </c>
      <c r="E6" s="292">
        <v>1</v>
      </c>
      <c r="F6" s="293"/>
      <c r="G6" s="294">
        <f>ROUND(E6*F6,3)</f>
        <v>0</v>
      </c>
    </row>
    <row r="7" spans="1:7" x14ac:dyDescent="0.2">
      <c r="A7" s="295">
        <f>A6+1</f>
        <v>2</v>
      </c>
      <c r="B7" s="296" t="s">
        <v>167</v>
      </c>
      <c r="C7" s="297" t="s">
        <v>168</v>
      </c>
      <c r="D7" s="291" t="s">
        <v>6</v>
      </c>
      <c r="E7" s="292">
        <v>2</v>
      </c>
      <c r="F7" s="293"/>
      <c r="G7" s="294">
        <f>ROUND(E7*F7,3)</f>
        <v>0</v>
      </c>
    </row>
    <row r="8" spans="1:7" ht="13.5" thickBot="1" x14ac:dyDescent="0.25">
      <c r="A8" s="295">
        <f>A7+1</f>
        <v>3</v>
      </c>
      <c r="B8" s="298" t="s">
        <v>169</v>
      </c>
      <c r="C8" s="297" t="s">
        <v>170</v>
      </c>
      <c r="D8" s="291" t="s">
        <v>6</v>
      </c>
      <c r="E8" s="292">
        <v>3</v>
      </c>
      <c r="F8" s="293"/>
      <c r="G8" s="294">
        <f>ROUND(E8*F8,3)</f>
        <v>0</v>
      </c>
    </row>
    <row r="9" spans="1:7" ht="15" thickTop="1" x14ac:dyDescent="0.2">
      <c r="A9" s="3"/>
      <c r="B9" s="4"/>
      <c r="C9" s="4"/>
      <c r="D9" s="33"/>
      <c r="E9" s="21"/>
      <c r="F9" s="15"/>
      <c r="G9" s="43"/>
    </row>
    <row r="10" spans="1:7" ht="14.25" x14ac:dyDescent="0.2">
      <c r="A10" s="299" t="s">
        <v>171</v>
      </c>
      <c r="B10" s="300"/>
      <c r="C10" s="300"/>
      <c r="D10" s="301"/>
      <c r="E10" s="22"/>
      <c r="F10" s="336"/>
      <c r="G10" s="337"/>
    </row>
    <row r="11" spans="1:7" ht="14.25" x14ac:dyDescent="0.2">
      <c r="A11" s="5" t="s">
        <v>172</v>
      </c>
      <c r="C11" s="302"/>
      <c r="D11" s="34"/>
      <c r="E11" s="22"/>
      <c r="F11" s="339">
        <f>SUM(G6:G8)</f>
        <v>0</v>
      </c>
      <c r="G11" s="340"/>
    </row>
    <row r="12" spans="1:7" ht="14.25" x14ac:dyDescent="0.2">
      <c r="A12" s="8"/>
      <c r="B12" s="9"/>
      <c r="C12" s="9"/>
      <c r="D12" s="164"/>
      <c r="E12" s="23"/>
      <c r="F12" s="16"/>
      <c r="G12" s="9"/>
    </row>
    <row r="13" spans="1:7" x14ac:dyDescent="0.2">
      <c r="A13" s="303"/>
      <c r="B13" s="304"/>
      <c r="C13" s="304"/>
      <c r="D13" s="305"/>
      <c r="E13" s="306"/>
      <c r="F13" s="307"/>
      <c r="G13" s="308"/>
    </row>
    <row r="14" spans="1:7" x14ac:dyDescent="0.2">
      <c r="A14" s="309"/>
      <c r="B14" s="304"/>
      <c r="C14" s="304"/>
      <c r="D14" s="305"/>
      <c r="E14" s="310"/>
      <c r="F14" s="311"/>
      <c r="G14" s="312"/>
    </row>
    <row r="15" spans="1:7" x14ac:dyDescent="0.2">
      <c r="A15" s="309"/>
      <c r="B15" s="304"/>
      <c r="C15" s="304"/>
      <c r="D15" s="305"/>
      <c r="E15" s="396" t="s">
        <v>7</v>
      </c>
      <c r="F15" s="396"/>
      <c r="G15" s="313"/>
    </row>
    <row r="16" spans="1:7" x14ac:dyDescent="0.2">
      <c r="A16" s="314"/>
      <c r="B16" s="315"/>
      <c r="C16" s="315"/>
      <c r="D16" s="316"/>
      <c r="E16" s="310"/>
      <c r="F16" s="311"/>
      <c r="G16" s="312"/>
    </row>
    <row r="18" spans="1:7" x14ac:dyDescent="0.2">
      <c r="A18" s="317"/>
    </row>
    <row r="19" spans="1:7" x14ac:dyDescent="0.2">
      <c r="A19" s="318"/>
      <c r="B19" s="395"/>
      <c r="C19" s="395"/>
      <c r="D19" s="395"/>
      <c r="E19" s="395"/>
      <c r="F19" s="319"/>
      <c r="G19" s="319"/>
    </row>
    <row r="20" spans="1:7" x14ac:dyDescent="0.2">
      <c r="A20" s="318"/>
      <c r="B20" s="395"/>
      <c r="C20" s="395"/>
      <c r="D20" s="395"/>
      <c r="E20" s="395"/>
      <c r="F20" s="319"/>
      <c r="G20" s="319"/>
    </row>
    <row r="21" spans="1:7" x14ac:dyDescent="0.2">
      <c r="A21" s="318"/>
      <c r="B21" s="395"/>
      <c r="C21" s="395"/>
      <c r="D21" s="395"/>
      <c r="E21" s="395"/>
      <c r="F21" s="319"/>
      <c r="G21" s="319"/>
    </row>
    <row r="22" spans="1:7" ht="15" x14ac:dyDescent="0.25">
      <c r="A22" s="318"/>
      <c r="B22" s="397" t="s">
        <v>173</v>
      </c>
      <c r="C22" s="397"/>
      <c r="D22" s="397"/>
      <c r="E22" s="397"/>
      <c r="F22" s="319"/>
      <c r="G22" s="319"/>
    </row>
    <row r="23" spans="1:7" ht="43.5" customHeight="1" x14ac:dyDescent="0.2">
      <c r="A23" s="318"/>
      <c r="B23" s="398" t="s">
        <v>174</v>
      </c>
      <c r="C23" s="395"/>
      <c r="D23" s="395"/>
      <c r="E23" s="395"/>
      <c r="F23" s="319"/>
      <c r="G23" s="319"/>
    </row>
    <row r="24" spans="1:7" ht="22.5" customHeight="1" x14ac:dyDescent="0.2">
      <c r="A24" s="318"/>
      <c r="B24" s="398" t="s">
        <v>175</v>
      </c>
      <c r="C24" s="395"/>
      <c r="D24" s="395"/>
      <c r="E24" s="395"/>
      <c r="F24" s="319"/>
      <c r="G24" s="319"/>
    </row>
    <row r="25" spans="1:7" ht="32.25" customHeight="1" x14ac:dyDescent="0.2">
      <c r="A25" s="318"/>
      <c r="B25" s="398" t="s">
        <v>176</v>
      </c>
      <c r="C25" s="395"/>
      <c r="D25" s="395"/>
      <c r="E25" s="395"/>
      <c r="F25" s="319"/>
      <c r="G25" s="319"/>
    </row>
    <row r="26" spans="1:7" ht="42.75" customHeight="1" x14ac:dyDescent="0.2">
      <c r="A26" s="318"/>
      <c r="B26" s="398" t="s">
        <v>177</v>
      </c>
      <c r="C26" s="395"/>
      <c r="D26" s="395"/>
      <c r="E26" s="395"/>
      <c r="F26" s="319"/>
      <c r="G26" s="319"/>
    </row>
    <row r="27" spans="1:7" ht="23.25" customHeight="1" x14ac:dyDescent="0.2">
      <c r="A27" s="318"/>
      <c r="B27" s="399" t="s">
        <v>178</v>
      </c>
      <c r="C27" s="399"/>
      <c r="D27" s="399"/>
      <c r="E27" s="399"/>
      <c r="F27" s="319"/>
      <c r="G27" s="319"/>
    </row>
    <row r="28" spans="1:7" x14ac:dyDescent="0.2">
      <c r="A28" s="318"/>
      <c r="F28" s="319"/>
      <c r="G28" s="319"/>
    </row>
    <row r="29" spans="1:7" x14ac:dyDescent="0.2">
      <c r="A29" s="318"/>
      <c r="B29" s="395"/>
      <c r="C29" s="395"/>
      <c r="D29" s="395"/>
      <c r="E29" s="395"/>
      <c r="F29" s="319"/>
      <c r="G29" s="319"/>
    </row>
    <row r="30" spans="1:7" x14ac:dyDescent="0.2">
      <c r="A30" s="318"/>
      <c r="B30" s="395"/>
      <c r="C30" s="395"/>
      <c r="D30" s="395"/>
      <c r="E30" s="395"/>
      <c r="F30" s="319"/>
      <c r="G30" s="319"/>
    </row>
    <row r="31" spans="1:7" x14ac:dyDescent="0.2">
      <c r="A31" s="318"/>
      <c r="B31" s="395"/>
      <c r="C31" s="395"/>
      <c r="D31" s="395"/>
      <c r="E31" s="395"/>
      <c r="F31" s="319"/>
      <c r="G31" s="319"/>
    </row>
    <row r="32" spans="1:7" x14ac:dyDescent="0.2">
      <c r="A32" s="318"/>
      <c r="B32" s="395"/>
      <c r="C32" s="395"/>
      <c r="D32" s="395"/>
      <c r="E32" s="395"/>
      <c r="F32" s="319"/>
      <c r="G32" s="319"/>
    </row>
    <row r="33" spans="1:7" x14ac:dyDescent="0.2">
      <c r="A33" s="318"/>
      <c r="B33" s="395"/>
      <c r="C33" s="395"/>
      <c r="D33" s="395"/>
      <c r="E33" s="395"/>
      <c r="F33" s="319"/>
      <c r="G33" s="319"/>
    </row>
    <row r="34" spans="1:7" x14ac:dyDescent="0.2">
      <c r="A34" s="318"/>
      <c r="B34" s="395"/>
      <c r="C34" s="395"/>
      <c r="D34" s="395"/>
      <c r="E34" s="395"/>
      <c r="F34" s="319"/>
      <c r="G34" s="319"/>
    </row>
    <row r="35" spans="1:7" x14ac:dyDescent="0.2">
      <c r="A35" s="318"/>
      <c r="B35" s="395"/>
      <c r="C35" s="395"/>
      <c r="D35" s="395"/>
      <c r="E35" s="395"/>
      <c r="F35" s="319"/>
      <c r="G35" s="319"/>
    </row>
    <row r="36" spans="1:7" x14ac:dyDescent="0.2">
      <c r="A36" s="318"/>
      <c r="B36" s="395"/>
      <c r="C36" s="395"/>
      <c r="D36" s="395"/>
      <c r="E36" s="395"/>
      <c r="F36" s="319"/>
      <c r="G36" s="319"/>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4" customWidth="1"/>
    <col min="2" max="2" width="23.42578125" style="67" customWidth="1"/>
    <col min="3" max="16384" width="11.42578125" style="61"/>
  </cols>
  <sheetData>
    <row r="1" spans="1:2" ht="20.25" x14ac:dyDescent="0.3">
      <c r="A1" s="60" t="s">
        <v>125</v>
      </c>
      <c r="B1" s="68"/>
    </row>
    <row r="2" spans="1:2" ht="20.25" x14ac:dyDescent="0.25">
      <c r="A2" s="60"/>
    </row>
    <row r="3" spans="1:2" ht="21" customHeight="1" x14ac:dyDescent="0.2">
      <c r="A3" s="166" t="s">
        <v>134</v>
      </c>
      <c r="B3" s="69"/>
    </row>
    <row r="4" spans="1:2" ht="18" x14ac:dyDescent="0.2">
      <c r="A4" s="63" t="s">
        <v>15</v>
      </c>
      <c r="B4" s="69"/>
    </row>
    <row r="5" spans="1:2" ht="15" customHeight="1" x14ac:dyDescent="0.2">
      <c r="A5" s="65"/>
      <c r="B5" s="69"/>
    </row>
    <row r="6" spans="1:2" ht="24.6" customHeight="1" x14ac:dyDescent="0.2">
      <c r="A6" s="272" t="s">
        <v>27</v>
      </c>
      <c r="B6" s="69"/>
    </row>
    <row r="7" spans="1:2" ht="45.75" customHeight="1" x14ac:dyDescent="0.2">
      <c r="A7" s="167" t="s">
        <v>26</v>
      </c>
      <c r="B7" s="69"/>
    </row>
    <row r="8" spans="1:2" ht="58.9" customHeight="1" x14ac:dyDescent="0.2">
      <c r="A8" s="167" t="s">
        <v>25</v>
      </c>
      <c r="B8" s="70"/>
    </row>
    <row r="9" spans="1:2" ht="21" customHeight="1" x14ac:dyDescent="0.25">
      <c r="A9" s="273" t="s">
        <v>24</v>
      </c>
      <c r="B9" s="69"/>
    </row>
    <row r="10" spans="1:2" s="66" customFormat="1" ht="45" customHeight="1" x14ac:dyDescent="0.25">
      <c r="A10" s="169" t="s">
        <v>135</v>
      </c>
      <c r="B10" s="69"/>
    </row>
    <row r="11" spans="1:2" ht="21" customHeight="1" x14ac:dyDescent="0.25">
      <c r="A11" s="273" t="s">
        <v>23</v>
      </c>
      <c r="B11" s="69"/>
    </row>
    <row r="12" spans="1:2" ht="53.25" customHeight="1" x14ac:dyDescent="0.2">
      <c r="A12" s="167" t="s">
        <v>22</v>
      </c>
      <c r="B12" s="69"/>
    </row>
    <row r="13" spans="1:2" ht="50.25" customHeight="1" x14ac:dyDescent="0.2">
      <c r="A13" s="169" t="s">
        <v>92</v>
      </c>
      <c r="B13" s="69"/>
    </row>
    <row r="14" spans="1:2" ht="18" customHeight="1" x14ac:dyDescent="0.2">
      <c r="A14" s="169"/>
      <c r="B14" s="69"/>
    </row>
    <row r="15" spans="1:2" ht="18" x14ac:dyDescent="0.25">
      <c r="A15" s="273" t="s">
        <v>129</v>
      </c>
    </row>
    <row r="16" spans="1:2" ht="60.75" customHeight="1" x14ac:dyDescent="0.25">
      <c r="A16" s="169" t="s">
        <v>128</v>
      </c>
    </row>
    <row r="17" spans="1:1" x14ac:dyDescent="0.25">
      <c r="A17" s="169" t="s">
        <v>94</v>
      </c>
    </row>
    <row r="18" spans="1:1" x14ac:dyDescent="0.25">
      <c r="A18" s="169" t="s">
        <v>95</v>
      </c>
    </row>
    <row r="19" spans="1:1" x14ac:dyDescent="0.25">
      <c r="A19" s="169" t="s">
        <v>131</v>
      </c>
    </row>
    <row r="20" spans="1:1" x14ac:dyDescent="0.25">
      <c r="A20" s="169" t="s">
        <v>130</v>
      </c>
    </row>
    <row r="21" spans="1:1" ht="31.5" x14ac:dyDescent="0.25">
      <c r="A21" s="169" t="s">
        <v>140</v>
      </c>
    </row>
    <row r="22" spans="1:1" x14ac:dyDescent="0.25">
      <c r="A22" s="170"/>
    </row>
    <row r="23" spans="1:1" x14ac:dyDescent="0.25">
      <c r="A23" s="170"/>
    </row>
    <row r="24" spans="1:1" x14ac:dyDescent="0.25">
      <c r="A24" s="170"/>
    </row>
    <row r="25" spans="1:1" x14ac:dyDescent="0.25">
      <c r="A25" s="170"/>
    </row>
    <row r="26" spans="1:1" x14ac:dyDescent="0.25">
      <c r="A26" s="170"/>
    </row>
    <row r="27" spans="1:1" x14ac:dyDescent="0.25">
      <c r="A27" s="170"/>
    </row>
    <row r="28" spans="1:1" x14ac:dyDescent="0.25">
      <c r="A28" s="170"/>
    </row>
    <row r="29" spans="1:1" x14ac:dyDescent="0.25">
      <c r="A29" s="170"/>
    </row>
    <row r="30" spans="1:1" x14ac:dyDescent="0.25">
      <c r="A30" s="170"/>
    </row>
    <row r="31" spans="1:1" x14ac:dyDescent="0.25">
      <c r="A31" s="170"/>
    </row>
    <row r="32" spans="1:1" x14ac:dyDescent="0.25">
      <c r="A32" s="170"/>
    </row>
    <row r="33" spans="1:2" x14ac:dyDescent="0.25">
      <c r="A33" s="170"/>
    </row>
    <row r="34" spans="1:2" x14ac:dyDescent="0.25">
      <c r="A34" s="170"/>
    </row>
    <row r="35" spans="1:2" x14ac:dyDescent="0.25">
      <c r="A35" s="170"/>
    </row>
    <row r="36" spans="1:2" x14ac:dyDescent="0.25">
      <c r="A36" s="170"/>
    </row>
    <row r="37" spans="1:2" x14ac:dyDescent="0.25">
      <c r="A37" s="170"/>
    </row>
    <row r="38" spans="1:2" x14ac:dyDescent="0.25">
      <c r="A38" s="170"/>
    </row>
    <row r="39" spans="1:2" x14ac:dyDescent="0.25">
      <c r="A39" s="170"/>
    </row>
    <row r="40" spans="1:2" x14ac:dyDescent="0.25">
      <c r="A40" s="170"/>
    </row>
    <row r="41" spans="1:2" ht="18" x14ac:dyDescent="0.25">
      <c r="A41" s="168" t="s">
        <v>126</v>
      </c>
    </row>
    <row r="42" spans="1:2" ht="13.5" customHeight="1" x14ac:dyDescent="0.25">
      <c r="A42" s="169"/>
    </row>
    <row r="43" spans="1:2" ht="58.5" customHeight="1" x14ac:dyDescent="0.25">
      <c r="A43" s="169" t="s">
        <v>137</v>
      </c>
    </row>
    <row r="44" spans="1:2" ht="15.75" customHeight="1" x14ac:dyDescent="0.25">
      <c r="A44" s="171"/>
      <c r="B44" s="69"/>
    </row>
    <row r="45" spans="1:2" ht="20.25" customHeight="1" x14ac:dyDescent="0.25">
      <c r="A45" s="273" t="s">
        <v>21</v>
      </c>
      <c r="B45" s="69"/>
    </row>
    <row r="46" spans="1:2" ht="30" x14ac:dyDescent="0.2">
      <c r="A46" s="169" t="s">
        <v>20</v>
      </c>
      <c r="B46" s="69"/>
    </row>
    <row r="47" spans="1:2" ht="64.5" customHeight="1" x14ac:dyDescent="0.2">
      <c r="A47" s="169" t="s">
        <v>138</v>
      </c>
      <c r="B47" s="69"/>
    </row>
    <row r="48" spans="1:2" x14ac:dyDescent="0.25">
      <c r="A48" s="170"/>
    </row>
    <row r="49" spans="1:1" ht="18" x14ac:dyDescent="0.25">
      <c r="A49" s="273" t="s">
        <v>19</v>
      </c>
    </row>
    <row r="50" spans="1:1" ht="36" customHeight="1" x14ac:dyDescent="0.25">
      <c r="A50" s="169"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Bender, Marty</cp:lastModifiedBy>
  <cp:lastPrinted>2019-07-17T15:52:54Z</cp:lastPrinted>
  <dcterms:created xsi:type="dcterms:W3CDTF">1999-10-18T14:40:40Z</dcterms:created>
  <dcterms:modified xsi:type="dcterms:W3CDTF">2021-07-14T19:02:41Z</dcterms:modified>
</cp:coreProperties>
</file>